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4" i="1"/>
  <c r="J184"/>
  <c r="I184"/>
  <c r="H184"/>
  <c r="G184"/>
  <c r="F184"/>
  <c r="H176"/>
  <c r="L175"/>
  <c r="J175"/>
  <c r="I175"/>
  <c r="H175"/>
  <c r="G175"/>
  <c r="F175"/>
  <c r="L165"/>
  <c r="L176" s="1"/>
  <c r="J165"/>
  <c r="J176" s="1"/>
  <c r="I165"/>
  <c r="I176" s="1"/>
  <c r="H165"/>
  <c r="G165"/>
  <c r="G176" s="1"/>
  <c r="F165"/>
  <c r="F176" s="1"/>
  <c r="J157"/>
  <c r="L156"/>
  <c r="J156"/>
  <c r="I156"/>
  <c r="H156"/>
  <c r="G156"/>
  <c r="F156"/>
  <c r="L146"/>
  <c r="L157" s="1"/>
  <c r="J146"/>
  <c r="I146"/>
  <c r="I157" s="1"/>
  <c r="H146"/>
  <c r="H157" s="1"/>
  <c r="G146"/>
  <c r="G157" s="1"/>
  <c r="F146"/>
  <c r="F157" s="1"/>
  <c r="L137"/>
  <c r="J137"/>
  <c r="I137"/>
  <c r="H137"/>
  <c r="G137"/>
  <c r="F137"/>
  <c r="L127"/>
  <c r="L138" s="1"/>
  <c r="J127"/>
  <c r="J138" s="1"/>
  <c r="I127"/>
  <c r="I138" s="1"/>
  <c r="H127"/>
  <c r="H138" s="1"/>
  <c r="G127"/>
  <c r="G138" s="1"/>
  <c r="F127"/>
  <c r="F138" s="1"/>
  <c r="F119"/>
  <c r="L118"/>
  <c r="J118"/>
  <c r="I118"/>
  <c r="H118"/>
  <c r="G118"/>
  <c r="F118"/>
  <c r="L108"/>
  <c r="L119" s="1"/>
  <c r="J108"/>
  <c r="J119" s="1"/>
  <c r="I108"/>
  <c r="I119" s="1"/>
  <c r="H108"/>
  <c r="H119" s="1"/>
  <c r="G108"/>
  <c r="G119" s="1"/>
  <c r="F108"/>
  <c r="H100"/>
  <c r="L99"/>
  <c r="J99"/>
  <c r="I99"/>
  <c r="H99"/>
  <c r="G99"/>
  <c r="F99"/>
  <c r="L89"/>
  <c r="L100" s="1"/>
  <c r="J89"/>
  <c r="J100" s="1"/>
  <c r="I89"/>
  <c r="I100" s="1"/>
  <c r="H89"/>
  <c r="G89"/>
  <c r="G100" s="1"/>
  <c r="F89"/>
  <c r="F100" s="1"/>
  <c r="J81"/>
  <c r="L80"/>
  <c r="J80"/>
  <c r="I80"/>
  <c r="H80"/>
  <c r="G80"/>
  <c r="F80"/>
  <c r="L70"/>
  <c r="L81" s="1"/>
  <c r="J70"/>
  <c r="I70"/>
  <c r="I81" s="1"/>
  <c r="H70"/>
  <c r="H81" s="1"/>
  <c r="G70"/>
  <c r="G81" s="1"/>
  <c r="F70"/>
  <c r="F81" s="1"/>
  <c r="L61"/>
  <c r="J61"/>
  <c r="I61"/>
  <c r="H61"/>
  <c r="G61"/>
  <c r="F61"/>
  <c r="L51"/>
  <c r="L62" s="1"/>
  <c r="J51"/>
  <c r="J62" s="1"/>
  <c r="I51"/>
  <c r="I62" s="1"/>
  <c r="H51"/>
  <c r="H62" s="1"/>
  <c r="G51"/>
  <c r="G62" s="1"/>
  <c r="F51"/>
  <c r="F62" s="1"/>
  <c r="L42"/>
  <c r="J42"/>
  <c r="I42"/>
  <c r="H42"/>
  <c r="G42"/>
  <c r="F42"/>
  <c r="L32"/>
  <c r="L43" s="1"/>
  <c r="J32"/>
  <c r="J43" s="1"/>
  <c r="I32"/>
  <c r="I43" s="1"/>
  <c r="H32"/>
  <c r="H43" s="1"/>
  <c r="G32"/>
  <c r="G43" s="1"/>
  <c r="F32"/>
  <c r="F43" s="1"/>
  <c r="L13"/>
  <c r="J13"/>
  <c r="I13"/>
  <c r="H13"/>
  <c r="G13"/>
  <c r="F13"/>
  <c r="B233" l="1"/>
  <c r="A233"/>
  <c r="L232"/>
  <c r="J232"/>
  <c r="I232"/>
  <c r="H232"/>
  <c r="G232"/>
  <c r="F232"/>
  <c r="B223"/>
  <c r="A223"/>
  <c r="L222"/>
  <c r="J222"/>
  <c r="I222"/>
  <c r="H222"/>
  <c r="G222"/>
  <c r="F222"/>
  <c r="B214"/>
  <c r="A214"/>
  <c r="L213"/>
  <c r="J213"/>
  <c r="I213"/>
  <c r="H213"/>
  <c r="G213"/>
  <c r="F213"/>
  <c r="B204"/>
  <c r="A204"/>
  <c r="L203"/>
  <c r="J203"/>
  <c r="I203"/>
  <c r="H203"/>
  <c r="G203"/>
  <c r="F203"/>
  <c r="B109"/>
  <c r="B119"/>
  <c r="A119"/>
  <c r="A109"/>
  <c r="I233" l="1"/>
  <c r="J233"/>
  <c r="L233"/>
  <c r="H233"/>
  <c r="I214"/>
  <c r="H214"/>
  <c r="J214"/>
  <c r="L214"/>
  <c r="F214"/>
  <c r="G214"/>
  <c r="G233"/>
  <c r="F233"/>
  <c r="B195"/>
  <c r="A195"/>
  <c r="L194"/>
  <c r="J194"/>
  <c r="I194"/>
  <c r="H194"/>
  <c r="G194"/>
  <c r="F194"/>
  <c r="B185"/>
  <c r="A185"/>
  <c r="B176"/>
  <c r="A176"/>
  <c r="B166"/>
  <c r="A166"/>
  <c r="B157"/>
  <c r="A157"/>
  <c r="B147"/>
  <c r="A147"/>
  <c r="B138"/>
  <c r="A138"/>
  <c r="B128"/>
  <c r="A128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L23"/>
  <c r="J23"/>
  <c r="I23"/>
  <c r="H23"/>
  <c r="G23"/>
  <c r="G24" s="1"/>
  <c r="F23"/>
  <c r="F24" s="1"/>
  <c r="B14"/>
  <c r="A14"/>
  <c r="I195" l="1"/>
  <c r="J195"/>
  <c r="H195"/>
  <c r="L195"/>
  <c r="H24"/>
  <c r="H234" s="1"/>
  <c r="I24"/>
  <c r="I234" s="1"/>
  <c r="L24"/>
  <c r="F195"/>
  <c r="F234" s="1"/>
  <c r="J24"/>
  <c r="J234" s="1"/>
  <c r="G195"/>
  <c r="G234" s="1"/>
  <c r="L234" l="1"/>
</calcChain>
</file>

<file path=xl/sharedStrings.xml><?xml version="1.0" encoding="utf-8"?>
<sst xmlns="http://schemas.openxmlformats.org/spreadsheetml/2006/main" count="330" uniqueCount="96">
  <si>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</si>
  <si>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</si>
  <si>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</si>
  <si>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</si>
  <si>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</si>
  <si>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</si>
  <si>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</si>
  <si>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</si>
  <si>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</si>
  <si>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</si>
  <si>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</si>
  <si>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</si>
  <si>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</si>
  <si>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</si>
  <si>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</si>
  <si>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</si>
  <si>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</si>
  <si>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</si>
  <si>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</si>
  <si>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</si>
  <si>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</si>
  <si>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</si>
  <si>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</si>
  <si>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</si>
  <si>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</si>
  <si>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</si>
  <si>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</si>
  <si>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</si>
  <si>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</si>
  <si>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</si>
  <si>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</si>
  <si>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</si>
  <si>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</si>
  <si>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</si>
  <si>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</si>
  <si>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</si>
  <si>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</si>
  <si>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</si>
  <si>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</si>
  <si>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со сметаной</t>
  </si>
  <si>
    <t>Биточки из курицы</t>
  </si>
  <si>
    <t>Сок</t>
  </si>
  <si>
    <t>Хлеб пшеничный</t>
  </si>
  <si>
    <t>Конфета "Чио-Рио"</t>
  </si>
  <si>
    <t>Каша рисовая молочная</t>
  </si>
  <si>
    <t>Помидор свежий</t>
  </si>
  <si>
    <t>Суп картофельный с горохом</t>
  </si>
  <si>
    <t>Шницель из говядины</t>
  </si>
  <si>
    <t>Макароны отварные</t>
  </si>
  <si>
    <t>Компот из свежих яблок</t>
  </si>
  <si>
    <t>Степ</t>
  </si>
  <si>
    <t>Рогалик слоеный с шоколодно-ореховой начинкой</t>
  </si>
  <si>
    <t>Салат из свежей капусты</t>
  </si>
  <si>
    <t>Суп картофельный с макаронами</t>
  </si>
  <si>
    <t>Плов из курицы</t>
  </si>
  <si>
    <t>Ломтик бисквитный</t>
  </si>
  <si>
    <t>Чай с сахаром и лимоном</t>
  </si>
  <si>
    <t>Салат из свежих помидоров и огурцов</t>
  </si>
  <si>
    <t>Суп гречневый с курицей</t>
  </si>
  <si>
    <t>Куры отварные</t>
  </si>
  <si>
    <t>Рулетик бисквитный</t>
  </si>
  <si>
    <t>Сдоба с творогом глазированная</t>
  </si>
  <si>
    <t>Салат из квашенной капусты</t>
  </si>
  <si>
    <t>Суп картофельный с рисом</t>
  </si>
  <si>
    <t>Рыба тушена в томатном соусе с овощами</t>
  </si>
  <si>
    <t>Картофельное пюре</t>
  </si>
  <si>
    <t>Напиток из апельсинов</t>
  </si>
  <si>
    <t>Ух-ты</t>
  </si>
  <si>
    <t>Батон</t>
  </si>
  <si>
    <t>Огурец свежий</t>
  </si>
  <si>
    <t>Суп картофельный с перловкой</t>
  </si>
  <si>
    <t>Мясо тушеное</t>
  </si>
  <si>
    <t>40/50</t>
  </si>
  <si>
    <t>Печенье акконд-трио</t>
  </si>
  <si>
    <t>Язычок слоеный</t>
  </si>
  <si>
    <t>Голубцы ленивые</t>
  </si>
  <si>
    <t>Салат из свежих огурцов</t>
  </si>
  <si>
    <t>Жаркое по домашнему</t>
  </si>
  <si>
    <t>Чоко-пай</t>
  </si>
  <si>
    <t>Каша молочная геркулесовая</t>
  </si>
  <si>
    <t>Грудка запеченая</t>
  </si>
  <si>
    <t>Рис отварной</t>
  </si>
  <si>
    <t>Рогалик слоеный с фруктовой начинкой</t>
  </si>
  <si>
    <t>Тефтели из говядины</t>
  </si>
  <si>
    <t>Омлет натуральный</t>
  </si>
  <si>
    <t>Салат из квашеной капусты</t>
  </si>
  <si>
    <t>Конфета "Боярушка"</t>
  </si>
  <si>
    <t>Картофель запеченый</t>
  </si>
  <si>
    <t>Печенье Аккод-трио</t>
  </si>
  <si>
    <t>июня</t>
  </si>
  <si>
    <t>Бутерброд с сыром</t>
  </si>
  <si>
    <t xml:space="preserve">директор </t>
  </si>
  <si>
    <t>Прибыткова Г.А.</t>
  </si>
  <si>
    <t>15/30</t>
  </si>
  <si>
    <t>Сладкое</t>
  </si>
  <si>
    <t>Каша молочная пшенная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</si>
</sst>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17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5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22" activePane="bottomRight" state="frozen"/>
      <selection pane="topRight" activeCell="E1" sqref="E1"/>
      <selection pane="bottomLeft" activeCell="A6" sqref="A6"/>
      <selection pane="bottomRight" activeCell="E225" sqref="E22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/>
      <c r="D1" s="69"/>
      <c r="E1" s="69"/>
      <c r="F1" s="12" t="s">
        <v>16</v>
      </c>
      <c r="G1" s="2" t="s">
        <v>17</v>
      </c>
      <c r="H1" s="71" t="s">
        <v>91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1" t="s">
        <v>92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 t="s">
        <v>89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90</v>
      </c>
      <c r="F6" s="52" t="s">
        <v>93</v>
      </c>
      <c r="G6" s="53">
        <v>4.5999999999999996</v>
      </c>
      <c r="H6" s="53">
        <v>4.8</v>
      </c>
      <c r="I6" s="53">
        <v>7.7</v>
      </c>
      <c r="J6" s="53">
        <v>93.9</v>
      </c>
      <c r="K6" s="54">
        <v>3</v>
      </c>
      <c r="L6" s="53">
        <v>16.13</v>
      </c>
    </row>
    <row r="7" spans="1:12" ht="15">
      <c r="A7" s="23"/>
      <c r="B7" s="15"/>
      <c r="C7" s="11"/>
      <c r="D7" s="6"/>
      <c r="E7" s="55"/>
      <c r="F7" s="56"/>
      <c r="G7" s="56"/>
      <c r="H7" s="56"/>
      <c r="I7" s="56"/>
      <c r="J7" s="56"/>
      <c r="K7" s="57"/>
      <c r="L7" s="56"/>
    </row>
    <row r="8" spans="1:12" ht="15">
      <c r="A8" s="23"/>
      <c r="B8" s="15"/>
      <c r="C8" s="11"/>
      <c r="D8" s="7" t="s">
        <v>22</v>
      </c>
      <c r="E8" s="55" t="s">
        <v>56</v>
      </c>
      <c r="F8" s="56">
        <v>200</v>
      </c>
      <c r="G8" s="56">
        <v>0.3</v>
      </c>
      <c r="H8" s="56">
        <v>0</v>
      </c>
      <c r="I8" s="56">
        <v>15.4</v>
      </c>
      <c r="J8" s="56">
        <v>62.8</v>
      </c>
      <c r="K8" s="57">
        <v>431</v>
      </c>
      <c r="L8" s="56">
        <v>2.57</v>
      </c>
    </row>
    <row r="9" spans="1:12" ht="15">
      <c r="A9" s="23"/>
      <c r="B9" s="15"/>
      <c r="C9" s="11"/>
      <c r="D9" s="7" t="s">
        <v>23</v>
      </c>
      <c r="E9" s="55"/>
      <c r="F9" s="56"/>
      <c r="G9" s="56"/>
      <c r="H9" s="56"/>
      <c r="I9" s="56"/>
      <c r="J9" s="56"/>
      <c r="K9" s="57"/>
      <c r="L9" s="56"/>
    </row>
    <row r="10" spans="1:12" ht="15">
      <c r="A10" s="23"/>
      <c r="B10" s="15"/>
      <c r="C10" s="11"/>
      <c r="D10" s="7" t="s">
        <v>24</v>
      </c>
      <c r="E10" s="55"/>
      <c r="F10" s="56"/>
      <c r="G10" s="56"/>
      <c r="H10" s="56"/>
      <c r="I10" s="56"/>
      <c r="J10" s="56"/>
      <c r="K10" s="57"/>
      <c r="L10" s="56"/>
    </row>
    <row r="11" spans="1:12" ht="15">
      <c r="A11" s="23"/>
      <c r="B11" s="15"/>
      <c r="C11" s="11"/>
      <c r="D11" s="6"/>
      <c r="E11" s="55"/>
      <c r="F11" s="56"/>
      <c r="G11" s="56"/>
      <c r="H11" s="56"/>
      <c r="I11" s="56"/>
      <c r="J11" s="56"/>
      <c r="K11" s="57"/>
      <c r="L11" s="56"/>
    </row>
    <row r="12" spans="1:12" ht="15">
      <c r="A12" s="23"/>
      <c r="B12" s="15"/>
      <c r="C12" s="11"/>
      <c r="D12" s="6"/>
      <c r="E12" s="55"/>
      <c r="F12" s="56"/>
      <c r="G12" s="56"/>
      <c r="H12" s="56"/>
      <c r="I12" s="56"/>
      <c r="J12" s="56"/>
      <c r="K12" s="57"/>
      <c r="L12" s="56"/>
    </row>
    <row r="13" spans="1:12" ht="15">
      <c r="A13" s="24"/>
      <c r="B13" s="17"/>
      <c r="C13" s="8"/>
      <c r="D13" s="18" t="s">
        <v>33</v>
      </c>
      <c r="E13" s="58"/>
      <c r="F13" s="59">
        <f>SUM(F6:F12)</f>
        <v>200</v>
      </c>
      <c r="G13" s="59">
        <f t="shared" ref="G13:J13" si="0">SUM(G6:G12)</f>
        <v>4.8999999999999995</v>
      </c>
      <c r="H13" s="59">
        <f t="shared" si="0"/>
        <v>4.8</v>
      </c>
      <c r="I13" s="59">
        <f t="shared" si="0"/>
        <v>23.1</v>
      </c>
      <c r="J13" s="59">
        <f t="shared" si="0"/>
        <v>156.69999999999999</v>
      </c>
      <c r="K13" s="60"/>
      <c r="L13" s="59">
        <f t="shared" ref="L13" si="1">SUM(L6:L12)</f>
        <v>18.7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76</v>
      </c>
      <c r="F14" s="56">
        <v>60</v>
      </c>
      <c r="G14" s="56">
        <v>0.4</v>
      </c>
      <c r="H14" s="56">
        <v>6.1</v>
      </c>
      <c r="I14" s="56">
        <v>1.4</v>
      </c>
      <c r="J14" s="56">
        <v>61.5</v>
      </c>
      <c r="K14" s="57">
        <v>19</v>
      </c>
      <c r="L14" s="56">
        <v>8.64</v>
      </c>
    </row>
    <row r="15" spans="1:12" ht="15">
      <c r="A15" s="23"/>
      <c r="B15" s="15"/>
      <c r="C15" s="11"/>
      <c r="D15" s="7" t="s">
        <v>27</v>
      </c>
      <c r="E15" s="55" t="s">
        <v>39</v>
      </c>
      <c r="F15" s="56">
        <v>250</v>
      </c>
      <c r="G15" s="56">
        <v>1.7</v>
      </c>
      <c r="H15" s="56">
        <v>4.0999999999999996</v>
      </c>
      <c r="I15" s="56">
        <v>8</v>
      </c>
      <c r="J15" s="56">
        <v>74</v>
      </c>
      <c r="K15" s="57">
        <v>84</v>
      </c>
      <c r="L15" s="56">
        <v>16.79</v>
      </c>
    </row>
    <row r="16" spans="1:12" ht="15">
      <c r="A16" s="23"/>
      <c r="B16" s="15"/>
      <c r="C16" s="11"/>
      <c r="D16" s="7" t="s">
        <v>28</v>
      </c>
      <c r="E16" s="55" t="s">
        <v>40</v>
      </c>
      <c r="F16" s="56">
        <v>80</v>
      </c>
      <c r="G16" s="56">
        <v>13.6</v>
      </c>
      <c r="H16" s="56">
        <v>20</v>
      </c>
      <c r="I16" s="56">
        <v>8.6</v>
      </c>
      <c r="J16" s="56">
        <v>258.2</v>
      </c>
      <c r="K16" s="57"/>
      <c r="L16" s="56">
        <v>27.02</v>
      </c>
    </row>
    <row r="17" spans="1:12" ht="15">
      <c r="A17" s="23"/>
      <c r="B17" s="15"/>
      <c r="C17" s="11"/>
      <c r="D17" s="7" t="s">
        <v>29</v>
      </c>
      <c r="E17" s="55" t="s">
        <v>65</v>
      </c>
      <c r="F17" s="56">
        <v>120</v>
      </c>
      <c r="G17" s="56">
        <v>2.4</v>
      </c>
      <c r="H17" s="56">
        <v>4.0999999999999996</v>
      </c>
      <c r="I17" s="56">
        <v>16</v>
      </c>
      <c r="J17" s="56">
        <v>107.7</v>
      </c>
      <c r="K17" s="57">
        <v>335</v>
      </c>
      <c r="L17" s="56">
        <v>12.46</v>
      </c>
    </row>
    <row r="18" spans="1:12" ht="15">
      <c r="A18" s="23"/>
      <c r="B18" s="15"/>
      <c r="C18" s="11"/>
      <c r="D18" s="7" t="s">
        <v>30</v>
      </c>
      <c r="E18" s="55" t="s">
        <v>41</v>
      </c>
      <c r="F18" s="56">
        <v>200</v>
      </c>
      <c r="G18" s="56">
        <v>1</v>
      </c>
      <c r="H18" s="56">
        <v>0.2</v>
      </c>
      <c r="I18" s="56">
        <v>20.2</v>
      </c>
      <c r="J18" s="56">
        <v>92</v>
      </c>
      <c r="K18" s="57">
        <v>442</v>
      </c>
      <c r="L18" s="56">
        <v>17</v>
      </c>
    </row>
    <row r="19" spans="1:12" ht="15">
      <c r="A19" s="23"/>
      <c r="B19" s="15"/>
      <c r="C19" s="11"/>
      <c r="D19" s="7" t="s">
        <v>31</v>
      </c>
      <c r="E19" s="55" t="s">
        <v>42</v>
      </c>
      <c r="F19" s="56">
        <v>40</v>
      </c>
      <c r="G19" s="56">
        <v>3.1</v>
      </c>
      <c r="H19" s="56">
        <v>0.2</v>
      </c>
      <c r="I19" s="56">
        <v>20.100000000000001</v>
      </c>
      <c r="J19" s="56">
        <v>94.7</v>
      </c>
      <c r="K19" s="57"/>
      <c r="L19" s="56">
        <v>2.39</v>
      </c>
    </row>
    <row r="20" spans="1:12" ht="15">
      <c r="A20" s="23"/>
      <c r="B20" s="15"/>
      <c r="C20" s="11"/>
      <c r="D20" s="7" t="s">
        <v>32</v>
      </c>
      <c r="E20" s="55"/>
      <c r="F20" s="56"/>
      <c r="G20" s="56"/>
      <c r="H20" s="56"/>
      <c r="I20" s="56"/>
      <c r="J20" s="56"/>
      <c r="K20" s="57"/>
      <c r="L20" s="56"/>
    </row>
    <row r="21" spans="1:12" ht="15">
      <c r="A21" s="23"/>
      <c r="B21" s="15"/>
      <c r="C21" s="11"/>
      <c r="D21" s="6" t="s">
        <v>94</v>
      </c>
      <c r="E21" s="55" t="s">
        <v>43</v>
      </c>
      <c r="F21" s="56">
        <v>40</v>
      </c>
      <c r="G21" s="56">
        <v>3.9</v>
      </c>
      <c r="H21" s="56">
        <v>13.9</v>
      </c>
      <c r="I21" s="56">
        <v>20.2</v>
      </c>
      <c r="J21" s="56">
        <v>221.6</v>
      </c>
      <c r="K21" s="57"/>
      <c r="L21" s="56">
        <v>17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26.099999999999998</v>
      </c>
      <c r="H23" s="19">
        <f t="shared" si="2"/>
        <v>48.6</v>
      </c>
      <c r="I23" s="19">
        <f t="shared" si="2"/>
        <v>94.500000000000014</v>
      </c>
      <c r="J23" s="19">
        <f t="shared" si="2"/>
        <v>909.7</v>
      </c>
      <c r="K23" s="25"/>
      <c r="L23" s="19">
        <f t="shared" ref="L23" si="3">SUM(L14:L22)</f>
        <v>101.3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990</v>
      </c>
      <c r="G24" s="32">
        <f t="shared" ref="G24:J24" si="4">G13+G23</f>
        <v>30.999999999999996</v>
      </c>
      <c r="H24" s="32">
        <f t="shared" si="4"/>
        <v>53.4</v>
      </c>
      <c r="I24" s="32">
        <f t="shared" si="4"/>
        <v>117.60000000000002</v>
      </c>
      <c r="J24" s="32">
        <f t="shared" si="4"/>
        <v>1066.4000000000001</v>
      </c>
      <c r="K24" s="32"/>
      <c r="L24" s="32">
        <f t="shared" ref="L24" si="5">L13+L23</f>
        <v>120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44</v>
      </c>
      <c r="F25" s="53">
        <v>200</v>
      </c>
      <c r="G25" s="53">
        <v>5.6</v>
      </c>
      <c r="H25" s="53">
        <v>8.3000000000000007</v>
      </c>
      <c r="I25" s="53">
        <v>34.6</v>
      </c>
      <c r="J25" s="53">
        <v>229.6</v>
      </c>
      <c r="K25" s="54">
        <v>184</v>
      </c>
      <c r="L25" s="53">
        <v>18.37</v>
      </c>
    </row>
    <row r="26" spans="1:12" ht="15">
      <c r="A26" s="14"/>
      <c r="B26" s="15"/>
      <c r="C26" s="11"/>
      <c r="D26" s="6"/>
      <c r="E26" s="55"/>
      <c r="F26" s="56"/>
      <c r="G26" s="56"/>
      <c r="H26" s="56"/>
      <c r="I26" s="56"/>
      <c r="J26" s="56"/>
      <c r="K26" s="57"/>
      <c r="L26" s="56"/>
    </row>
    <row r="27" spans="1:12" ht="15">
      <c r="A27" s="14"/>
      <c r="B27" s="15"/>
      <c r="C27" s="11"/>
      <c r="D27" s="7" t="s">
        <v>22</v>
      </c>
      <c r="E27" s="55" t="s">
        <v>56</v>
      </c>
      <c r="F27" s="56">
        <v>200</v>
      </c>
      <c r="G27" s="56">
        <v>0.3</v>
      </c>
      <c r="H27" s="56">
        <v>0</v>
      </c>
      <c r="I27" s="56">
        <v>15.4</v>
      </c>
      <c r="J27" s="56">
        <v>62.8</v>
      </c>
      <c r="K27" s="57">
        <v>431</v>
      </c>
      <c r="L27" s="56">
        <v>2.57</v>
      </c>
    </row>
    <row r="28" spans="1:12" ht="15">
      <c r="A28" s="14"/>
      <c r="B28" s="15"/>
      <c r="C28" s="11"/>
      <c r="D28" s="7" t="s">
        <v>23</v>
      </c>
      <c r="E28" s="55"/>
      <c r="F28" s="56"/>
      <c r="G28" s="56"/>
      <c r="H28" s="56"/>
      <c r="I28" s="56"/>
      <c r="J28" s="56"/>
      <c r="K28" s="57"/>
      <c r="L28" s="56"/>
    </row>
    <row r="29" spans="1:12" ht="15">
      <c r="A29" s="14"/>
      <c r="B29" s="15"/>
      <c r="C29" s="11"/>
      <c r="D29" s="7" t="s">
        <v>24</v>
      </c>
      <c r="E29" s="55"/>
      <c r="F29" s="56"/>
      <c r="G29" s="56"/>
      <c r="H29" s="56"/>
      <c r="I29" s="56"/>
      <c r="J29" s="56"/>
      <c r="K29" s="57"/>
      <c r="L29" s="56"/>
    </row>
    <row r="30" spans="1:12" ht="15">
      <c r="A30" s="14"/>
      <c r="B30" s="15"/>
      <c r="C30" s="11"/>
      <c r="D30" s="6"/>
      <c r="E30" s="55"/>
      <c r="F30" s="56"/>
      <c r="G30" s="56"/>
      <c r="H30" s="56"/>
      <c r="I30" s="56"/>
      <c r="J30" s="56"/>
      <c r="K30" s="57"/>
      <c r="L30" s="56"/>
    </row>
    <row r="31" spans="1:12" ht="15">
      <c r="A31" s="14"/>
      <c r="B31" s="15"/>
      <c r="C31" s="11"/>
      <c r="D31" s="6"/>
      <c r="E31" s="55"/>
      <c r="F31" s="56"/>
      <c r="G31" s="56"/>
      <c r="H31" s="56"/>
      <c r="I31" s="56"/>
      <c r="J31" s="56"/>
      <c r="K31" s="57"/>
      <c r="L31" s="56"/>
    </row>
    <row r="32" spans="1:12" ht="15">
      <c r="A32" s="16"/>
      <c r="B32" s="17"/>
      <c r="C32" s="8"/>
      <c r="D32" s="18" t="s">
        <v>33</v>
      </c>
      <c r="E32" s="58"/>
      <c r="F32" s="59">
        <f>SUM(F25:F31)</f>
        <v>400</v>
      </c>
      <c r="G32" s="59">
        <f t="shared" ref="G32:L32" si="6">SUM(G25:G31)</f>
        <v>5.8999999999999995</v>
      </c>
      <c r="H32" s="59">
        <f t="shared" si="6"/>
        <v>8.3000000000000007</v>
      </c>
      <c r="I32" s="59">
        <f t="shared" si="6"/>
        <v>50</v>
      </c>
      <c r="J32" s="59">
        <f t="shared" si="6"/>
        <v>292.39999999999998</v>
      </c>
      <c r="K32" s="60"/>
      <c r="L32" s="59">
        <f t="shared" si="6"/>
        <v>20.94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45</v>
      </c>
      <c r="F33" s="56">
        <v>64</v>
      </c>
      <c r="G33" s="56">
        <v>0.5</v>
      </c>
      <c r="H33" s="56">
        <v>0.1</v>
      </c>
      <c r="I33" s="56">
        <v>1.7</v>
      </c>
      <c r="J33" s="56">
        <v>10.9</v>
      </c>
      <c r="K33" s="57">
        <v>22</v>
      </c>
      <c r="L33" s="56">
        <v>9</v>
      </c>
    </row>
    <row r="34" spans="1:12" ht="15">
      <c r="A34" s="14"/>
      <c r="B34" s="15"/>
      <c r="C34" s="11"/>
      <c r="D34" s="7" t="s">
        <v>27</v>
      </c>
      <c r="E34" s="55" t="s">
        <v>46</v>
      </c>
      <c r="F34" s="56">
        <v>250</v>
      </c>
      <c r="G34" s="56">
        <v>3.8</v>
      </c>
      <c r="H34" s="56">
        <v>2.9</v>
      </c>
      <c r="I34" s="56">
        <v>16.8</v>
      </c>
      <c r="J34" s="56">
        <v>106</v>
      </c>
      <c r="K34" s="57">
        <v>98</v>
      </c>
      <c r="L34" s="56">
        <v>10.24</v>
      </c>
    </row>
    <row r="35" spans="1:12" ht="15">
      <c r="A35" s="14"/>
      <c r="B35" s="15"/>
      <c r="C35" s="11"/>
      <c r="D35" s="7" t="s">
        <v>28</v>
      </c>
      <c r="E35" s="55" t="s">
        <v>47</v>
      </c>
      <c r="F35" s="56">
        <v>80</v>
      </c>
      <c r="G35" s="56">
        <v>12.3</v>
      </c>
      <c r="H35" s="56">
        <v>15.1</v>
      </c>
      <c r="I35" s="56">
        <v>11.2</v>
      </c>
      <c r="J35" s="56">
        <v>221.1</v>
      </c>
      <c r="K35" s="57">
        <v>272</v>
      </c>
      <c r="L35" s="56">
        <v>6.36</v>
      </c>
    </row>
    <row r="36" spans="1:12" ht="15">
      <c r="A36" s="14"/>
      <c r="B36" s="15"/>
      <c r="C36" s="11"/>
      <c r="D36" s="7" t="s">
        <v>29</v>
      </c>
      <c r="E36" s="55" t="s">
        <v>48</v>
      </c>
      <c r="F36" s="56">
        <v>120</v>
      </c>
      <c r="G36" s="56">
        <v>4.3</v>
      </c>
      <c r="H36" s="56">
        <v>3.6</v>
      </c>
      <c r="I36" s="56">
        <v>26.2</v>
      </c>
      <c r="J36" s="56">
        <v>151</v>
      </c>
      <c r="K36" s="57">
        <v>331</v>
      </c>
      <c r="L36" s="56">
        <v>40.15</v>
      </c>
    </row>
    <row r="37" spans="1:12" ht="15">
      <c r="A37" s="14"/>
      <c r="B37" s="15"/>
      <c r="C37" s="11"/>
      <c r="D37" s="7" t="s">
        <v>30</v>
      </c>
      <c r="E37" s="55" t="s">
        <v>49</v>
      </c>
      <c r="F37" s="56">
        <v>200</v>
      </c>
      <c r="G37" s="56">
        <v>0.2</v>
      </c>
      <c r="H37" s="56">
        <v>0.2</v>
      </c>
      <c r="I37" s="56">
        <v>25.3</v>
      </c>
      <c r="J37" s="56">
        <v>103.1</v>
      </c>
      <c r="K37" s="57">
        <v>394</v>
      </c>
      <c r="L37" s="56">
        <v>5.2</v>
      </c>
    </row>
    <row r="38" spans="1:12" ht="15">
      <c r="A38" s="14"/>
      <c r="B38" s="15"/>
      <c r="C38" s="11"/>
      <c r="D38" s="7" t="s">
        <v>31</v>
      </c>
      <c r="E38" s="55" t="s">
        <v>42</v>
      </c>
      <c r="F38" s="56">
        <v>36</v>
      </c>
      <c r="G38" s="56">
        <v>2.7</v>
      </c>
      <c r="H38" s="56">
        <v>0.2</v>
      </c>
      <c r="I38" s="56">
        <v>18.100000000000001</v>
      </c>
      <c r="J38" s="56">
        <v>85.3</v>
      </c>
      <c r="K38" s="57"/>
      <c r="L38" s="56">
        <v>2.11</v>
      </c>
    </row>
    <row r="39" spans="1:12" ht="15">
      <c r="A39" s="14"/>
      <c r="B39" s="15"/>
      <c r="C39" s="11"/>
      <c r="D39" s="7" t="s">
        <v>32</v>
      </c>
      <c r="E39" s="55"/>
      <c r="F39" s="56"/>
      <c r="G39" s="56"/>
      <c r="H39" s="56"/>
      <c r="I39" s="56"/>
      <c r="J39" s="56"/>
      <c r="K39" s="57"/>
      <c r="L39" s="56"/>
    </row>
    <row r="40" spans="1:12" ht="15">
      <c r="A40" s="14"/>
      <c r="B40" s="15"/>
      <c r="C40" s="11"/>
      <c r="D40" s="6"/>
      <c r="E40" s="55" t="s">
        <v>50</v>
      </c>
      <c r="F40" s="56">
        <v>40</v>
      </c>
      <c r="G40" s="56">
        <v>3.9</v>
      </c>
      <c r="H40" s="56">
        <v>13.9</v>
      </c>
      <c r="I40" s="56">
        <v>20.2</v>
      </c>
      <c r="J40" s="56">
        <v>221.6</v>
      </c>
      <c r="K40" s="57"/>
      <c r="L40" s="56">
        <v>26</v>
      </c>
    </row>
    <row r="41" spans="1:12" ht="15">
      <c r="A41" s="14"/>
      <c r="B41" s="15"/>
      <c r="C41" s="11"/>
      <c r="D41" s="6"/>
      <c r="E41" s="55"/>
      <c r="F41" s="56"/>
      <c r="G41" s="56"/>
      <c r="H41" s="56"/>
      <c r="I41" s="56"/>
      <c r="J41" s="56"/>
      <c r="K41" s="57"/>
      <c r="L41" s="56"/>
    </row>
    <row r="42" spans="1:12" ht="15">
      <c r="A42" s="16"/>
      <c r="B42" s="17"/>
      <c r="C42" s="8"/>
      <c r="D42" s="18" t="s">
        <v>33</v>
      </c>
      <c r="E42" s="58"/>
      <c r="F42" s="59">
        <f>SUM(F33:F41)</f>
        <v>790</v>
      </c>
      <c r="G42" s="59">
        <f t="shared" ref="G42:L42" si="7">SUM(G33:G41)</f>
        <v>27.7</v>
      </c>
      <c r="H42" s="59">
        <f t="shared" si="7"/>
        <v>36</v>
      </c>
      <c r="I42" s="59">
        <f t="shared" si="7"/>
        <v>119.50000000000001</v>
      </c>
      <c r="J42" s="59">
        <f t="shared" si="7"/>
        <v>899</v>
      </c>
      <c r="K42" s="60"/>
      <c r="L42" s="59">
        <f t="shared" si="7"/>
        <v>99.06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61"/>
      <c r="F43" s="62">
        <f>F32+F42</f>
        <v>1190</v>
      </c>
      <c r="G43" s="62">
        <f t="shared" ref="G43:L43" si="8">G32+G42</f>
        <v>33.6</v>
      </c>
      <c r="H43" s="62">
        <f t="shared" si="8"/>
        <v>44.3</v>
      </c>
      <c r="I43" s="62">
        <f t="shared" si="8"/>
        <v>169.5</v>
      </c>
      <c r="J43" s="62">
        <f t="shared" si="8"/>
        <v>1191.4000000000001</v>
      </c>
      <c r="K43" s="62"/>
      <c r="L43" s="62">
        <f t="shared" si="8"/>
        <v>120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51</v>
      </c>
      <c r="F44" s="53">
        <v>50</v>
      </c>
      <c r="G44" s="53">
        <v>4</v>
      </c>
      <c r="H44" s="53">
        <v>3.1</v>
      </c>
      <c r="I44" s="53">
        <v>27</v>
      </c>
      <c r="J44" s="53">
        <v>148.19999999999999</v>
      </c>
      <c r="K44" s="54">
        <v>464</v>
      </c>
      <c r="L44" s="53">
        <v>20.8</v>
      </c>
    </row>
    <row r="45" spans="1:12" ht="15">
      <c r="A45" s="23"/>
      <c r="B45" s="15"/>
      <c r="C45" s="11"/>
      <c r="D45" s="6"/>
      <c r="E45" s="55"/>
      <c r="F45" s="56"/>
      <c r="G45" s="56"/>
      <c r="H45" s="56"/>
      <c r="I45" s="56"/>
      <c r="J45" s="56"/>
      <c r="K45" s="57"/>
      <c r="L45" s="56"/>
    </row>
    <row r="46" spans="1:12" ht="15">
      <c r="A46" s="23"/>
      <c r="B46" s="15"/>
      <c r="C46" s="11"/>
      <c r="D46" s="7" t="s">
        <v>22</v>
      </c>
      <c r="E46" s="55" t="s">
        <v>56</v>
      </c>
      <c r="F46" s="56">
        <v>200</v>
      </c>
      <c r="G46" s="56">
        <v>0.3</v>
      </c>
      <c r="H46" s="56">
        <v>0</v>
      </c>
      <c r="I46" s="56">
        <v>15.4</v>
      </c>
      <c r="J46" s="56">
        <v>62.8</v>
      </c>
      <c r="K46" s="57">
        <v>431</v>
      </c>
      <c r="L46" s="56">
        <v>2.57</v>
      </c>
    </row>
    <row r="47" spans="1:12" ht="15">
      <c r="A47" s="23"/>
      <c r="B47" s="15"/>
      <c r="C47" s="11"/>
      <c r="D47" s="7" t="s">
        <v>23</v>
      </c>
      <c r="E47" s="55"/>
      <c r="F47" s="56"/>
      <c r="G47" s="56"/>
      <c r="H47" s="56"/>
      <c r="I47" s="56"/>
      <c r="J47" s="56"/>
      <c r="K47" s="57"/>
      <c r="L47" s="56"/>
    </row>
    <row r="48" spans="1:12" ht="15">
      <c r="A48" s="23"/>
      <c r="B48" s="15"/>
      <c r="C48" s="11"/>
      <c r="D48" s="7" t="s">
        <v>24</v>
      </c>
      <c r="E48" s="55"/>
      <c r="F48" s="56"/>
      <c r="G48" s="56"/>
      <c r="H48" s="56"/>
      <c r="I48" s="56"/>
      <c r="J48" s="56"/>
      <c r="K48" s="57"/>
      <c r="L48" s="56"/>
    </row>
    <row r="49" spans="1:12" ht="15">
      <c r="A49" s="23"/>
      <c r="B49" s="15"/>
      <c r="C49" s="11"/>
      <c r="D49" s="6"/>
      <c r="E49" s="55"/>
      <c r="F49" s="56"/>
      <c r="G49" s="56"/>
      <c r="H49" s="56"/>
      <c r="I49" s="56"/>
      <c r="J49" s="56"/>
      <c r="K49" s="57"/>
      <c r="L49" s="56"/>
    </row>
    <row r="50" spans="1:12" ht="15">
      <c r="A50" s="23"/>
      <c r="B50" s="15"/>
      <c r="C50" s="11"/>
      <c r="D50" s="6"/>
      <c r="E50" s="55"/>
      <c r="F50" s="56"/>
      <c r="G50" s="56"/>
      <c r="H50" s="56"/>
      <c r="I50" s="56"/>
      <c r="J50" s="56"/>
      <c r="K50" s="57"/>
      <c r="L50" s="56"/>
    </row>
    <row r="51" spans="1:12" ht="15">
      <c r="A51" s="24"/>
      <c r="B51" s="17"/>
      <c r="C51" s="8"/>
      <c r="D51" s="18" t="s">
        <v>33</v>
      </c>
      <c r="E51" s="58"/>
      <c r="F51" s="59">
        <f>SUM(F44:F50)</f>
        <v>250</v>
      </c>
      <c r="G51" s="59">
        <f t="shared" ref="G51:L51" si="9">SUM(G44:G50)</f>
        <v>4.3</v>
      </c>
      <c r="H51" s="59">
        <f t="shared" si="9"/>
        <v>3.1</v>
      </c>
      <c r="I51" s="59">
        <f t="shared" si="9"/>
        <v>42.4</v>
      </c>
      <c r="J51" s="59">
        <f t="shared" si="9"/>
        <v>211</v>
      </c>
      <c r="K51" s="60"/>
      <c r="L51" s="59">
        <f t="shared" si="9"/>
        <v>23.37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52</v>
      </c>
      <c r="F52" s="56">
        <v>100</v>
      </c>
      <c r="G52" s="56">
        <v>1.4</v>
      </c>
      <c r="H52" s="56">
        <v>5.0999999999999996</v>
      </c>
      <c r="I52" s="56">
        <v>9.1</v>
      </c>
      <c r="J52" s="56">
        <v>88.4</v>
      </c>
      <c r="K52" s="57">
        <v>35</v>
      </c>
      <c r="L52" s="56">
        <v>6.7</v>
      </c>
    </row>
    <row r="53" spans="1:12" ht="15">
      <c r="A53" s="23"/>
      <c r="B53" s="15"/>
      <c r="C53" s="11"/>
      <c r="D53" s="7" t="s">
        <v>27</v>
      </c>
      <c r="E53" s="55" t="s">
        <v>53</v>
      </c>
      <c r="F53" s="56">
        <v>250</v>
      </c>
      <c r="G53" s="56">
        <v>2.6</v>
      </c>
      <c r="H53" s="56">
        <v>2.8</v>
      </c>
      <c r="I53" s="56">
        <v>18.899999999999999</v>
      </c>
      <c r="J53" s="56">
        <v>109.5</v>
      </c>
      <c r="K53" s="57">
        <v>100</v>
      </c>
      <c r="L53" s="56">
        <v>9.41</v>
      </c>
    </row>
    <row r="54" spans="1:12" ht="15">
      <c r="A54" s="23"/>
      <c r="B54" s="15"/>
      <c r="C54" s="11"/>
      <c r="D54" s="7" t="s">
        <v>28</v>
      </c>
      <c r="E54" s="55" t="s">
        <v>54</v>
      </c>
      <c r="F54" s="56">
        <v>160</v>
      </c>
      <c r="G54" s="56">
        <v>17.8</v>
      </c>
      <c r="H54" s="56">
        <v>18.2</v>
      </c>
      <c r="I54" s="56">
        <v>26</v>
      </c>
      <c r="J54" s="56">
        <v>326.8</v>
      </c>
      <c r="K54" s="57">
        <v>265</v>
      </c>
      <c r="L54" s="56">
        <v>36.26</v>
      </c>
    </row>
    <row r="55" spans="1:12" ht="15">
      <c r="A55" s="23"/>
      <c r="B55" s="15"/>
      <c r="C55" s="11"/>
      <c r="D55" s="7" t="s">
        <v>29</v>
      </c>
      <c r="E55" s="55"/>
      <c r="F55" s="56"/>
      <c r="G55" s="56"/>
      <c r="H55" s="56"/>
      <c r="I55" s="56"/>
      <c r="J55" s="56"/>
      <c r="K55" s="57"/>
      <c r="L55" s="56"/>
    </row>
    <row r="56" spans="1:12" ht="15">
      <c r="A56" s="23"/>
      <c r="B56" s="15"/>
      <c r="C56" s="11"/>
      <c r="D56" s="7" t="s">
        <v>30</v>
      </c>
      <c r="E56" s="55" t="s">
        <v>41</v>
      </c>
      <c r="F56" s="56">
        <v>200</v>
      </c>
      <c r="G56" s="56">
        <v>1</v>
      </c>
      <c r="H56" s="56">
        <v>0.2</v>
      </c>
      <c r="I56" s="56">
        <v>20.2</v>
      </c>
      <c r="J56" s="56">
        <v>92</v>
      </c>
      <c r="K56" s="57">
        <v>442</v>
      </c>
      <c r="L56" s="56">
        <v>17</v>
      </c>
    </row>
    <row r="57" spans="1:12" ht="15">
      <c r="A57" s="23"/>
      <c r="B57" s="15"/>
      <c r="C57" s="11"/>
      <c r="D57" s="7" t="s">
        <v>31</v>
      </c>
      <c r="E57" s="55" t="s">
        <v>42</v>
      </c>
      <c r="F57" s="56">
        <v>38</v>
      </c>
      <c r="G57" s="56">
        <v>2.9</v>
      </c>
      <c r="H57" s="56">
        <v>0.2</v>
      </c>
      <c r="I57" s="56">
        <v>19.100000000000001</v>
      </c>
      <c r="J57" s="56">
        <v>90</v>
      </c>
      <c r="K57" s="57"/>
      <c r="L57" s="56">
        <v>2.2599999999999998</v>
      </c>
    </row>
    <row r="58" spans="1:12" ht="15">
      <c r="A58" s="23"/>
      <c r="B58" s="15"/>
      <c r="C58" s="11"/>
      <c r="D58" s="7" t="s">
        <v>32</v>
      </c>
      <c r="E58" s="55"/>
      <c r="F58" s="56"/>
      <c r="G58" s="56"/>
      <c r="H58" s="56"/>
      <c r="I58" s="56"/>
      <c r="J58" s="56"/>
      <c r="K58" s="57"/>
      <c r="L58" s="56"/>
    </row>
    <row r="59" spans="1:12" ht="15">
      <c r="A59" s="23"/>
      <c r="B59" s="15"/>
      <c r="C59" s="11"/>
      <c r="D59" s="6"/>
      <c r="E59" s="55" t="s">
        <v>55</v>
      </c>
      <c r="F59" s="56">
        <v>40</v>
      </c>
      <c r="G59" s="56">
        <v>3</v>
      </c>
      <c r="H59" s="56">
        <v>3.9</v>
      </c>
      <c r="I59" s="56">
        <v>29.8</v>
      </c>
      <c r="J59" s="56">
        <v>166.8</v>
      </c>
      <c r="K59" s="57"/>
      <c r="L59" s="56">
        <v>25</v>
      </c>
    </row>
    <row r="60" spans="1:12" ht="15">
      <c r="A60" s="23"/>
      <c r="B60" s="15"/>
      <c r="C60" s="11"/>
      <c r="D60" s="6"/>
      <c r="E60" s="55"/>
      <c r="F60" s="56"/>
      <c r="G60" s="56"/>
      <c r="H60" s="56"/>
      <c r="I60" s="56"/>
      <c r="J60" s="56"/>
      <c r="K60" s="57"/>
      <c r="L60" s="56"/>
    </row>
    <row r="61" spans="1:12" ht="15">
      <c r="A61" s="24"/>
      <c r="B61" s="17"/>
      <c r="C61" s="8"/>
      <c r="D61" s="18" t="s">
        <v>33</v>
      </c>
      <c r="E61" s="58"/>
      <c r="F61" s="59">
        <f>SUM(F52:F60)</f>
        <v>788</v>
      </c>
      <c r="G61" s="59">
        <f t="shared" ref="G61:L61" si="10">SUM(G52:G60)</f>
        <v>28.7</v>
      </c>
      <c r="H61" s="59">
        <f t="shared" si="10"/>
        <v>30.399999999999995</v>
      </c>
      <c r="I61" s="59">
        <f t="shared" si="10"/>
        <v>123.10000000000001</v>
      </c>
      <c r="J61" s="59">
        <f t="shared" si="10"/>
        <v>873.5</v>
      </c>
      <c r="K61" s="60"/>
      <c r="L61" s="59">
        <f t="shared" si="10"/>
        <v>96.63000000000001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61"/>
      <c r="F62" s="62">
        <f>F51+F61</f>
        <v>1038</v>
      </c>
      <c r="G62" s="62">
        <f t="shared" ref="G62:L62" si="11">G51+G61</f>
        <v>33</v>
      </c>
      <c r="H62" s="62">
        <f t="shared" si="11"/>
        <v>33.499999999999993</v>
      </c>
      <c r="I62" s="62">
        <f t="shared" si="11"/>
        <v>165.5</v>
      </c>
      <c r="J62" s="62">
        <f t="shared" si="11"/>
        <v>1084.5</v>
      </c>
      <c r="K62" s="62"/>
      <c r="L62" s="62">
        <f t="shared" si="11"/>
        <v>120.00000000000001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84</v>
      </c>
      <c r="F63" s="53">
        <v>70</v>
      </c>
      <c r="G63" s="53">
        <v>9.3000000000000007</v>
      </c>
      <c r="H63" s="53">
        <v>17</v>
      </c>
      <c r="I63" s="53">
        <v>1.8</v>
      </c>
      <c r="J63" s="53">
        <v>188.8</v>
      </c>
      <c r="K63" s="54">
        <v>214</v>
      </c>
      <c r="L63" s="53">
        <v>13.21</v>
      </c>
    </row>
    <row r="64" spans="1:12" ht="15">
      <c r="A64" s="23"/>
      <c r="B64" s="15"/>
      <c r="C64" s="11"/>
      <c r="D64" s="6"/>
      <c r="E64" s="55"/>
      <c r="F64" s="56"/>
      <c r="G64" s="56"/>
      <c r="H64" s="56"/>
      <c r="I64" s="56"/>
      <c r="J64" s="56"/>
      <c r="K64" s="57"/>
      <c r="L64" s="56"/>
    </row>
    <row r="65" spans="1:12" ht="15">
      <c r="A65" s="23"/>
      <c r="B65" s="15"/>
      <c r="C65" s="11"/>
      <c r="D65" s="7" t="s">
        <v>22</v>
      </c>
      <c r="E65" s="55" t="s">
        <v>56</v>
      </c>
      <c r="F65" s="56">
        <v>200</v>
      </c>
      <c r="G65" s="56">
        <v>0.3</v>
      </c>
      <c r="H65" s="56">
        <v>0</v>
      </c>
      <c r="I65" s="56">
        <v>15.4</v>
      </c>
      <c r="J65" s="56">
        <v>62.8</v>
      </c>
      <c r="K65" s="57">
        <v>431</v>
      </c>
      <c r="L65" s="56">
        <v>2.57</v>
      </c>
    </row>
    <row r="66" spans="1:12" ht="15">
      <c r="A66" s="23"/>
      <c r="B66" s="15"/>
      <c r="C66" s="11"/>
      <c r="D66" s="7" t="s">
        <v>23</v>
      </c>
      <c r="E66" s="55"/>
      <c r="F66" s="56"/>
      <c r="G66" s="56"/>
      <c r="H66" s="56"/>
      <c r="I66" s="56"/>
      <c r="J66" s="56"/>
      <c r="K66" s="57"/>
      <c r="L66" s="56"/>
    </row>
    <row r="67" spans="1:12" ht="15">
      <c r="A67" s="23"/>
      <c r="B67" s="15"/>
      <c r="C67" s="11"/>
      <c r="D67" s="7" t="s">
        <v>24</v>
      </c>
      <c r="E67" s="55"/>
      <c r="F67" s="56"/>
      <c r="G67" s="56"/>
      <c r="H67" s="56"/>
      <c r="I67" s="56"/>
      <c r="J67" s="56"/>
      <c r="K67" s="57"/>
      <c r="L67" s="56"/>
    </row>
    <row r="68" spans="1:12" ht="15">
      <c r="A68" s="23"/>
      <c r="B68" s="15"/>
      <c r="C68" s="11"/>
      <c r="D68" s="6"/>
      <c r="E68" s="55"/>
      <c r="F68" s="56"/>
      <c r="G68" s="56"/>
      <c r="H68" s="56"/>
      <c r="I68" s="56"/>
      <c r="J68" s="56"/>
      <c r="K68" s="57"/>
      <c r="L68" s="56"/>
    </row>
    <row r="69" spans="1:12" ht="15">
      <c r="A69" s="23"/>
      <c r="B69" s="15"/>
      <c r="C69" s="11"/>
      <c r="D69" s="6"/>
      <c r="E69" s="55"/>
      <c r="F69" s="56"/>
      <c r="G69" s="56"/>
      <c r="H69" s="56"/>
      <c r="I69" s="56"/>
      <c r="J69" s="56"/>
      <c r="K69" s="57"/>
      <c r="L69" s="56"/>
    </row>
    <row r="70" spans="1:12" ht="15">
      <c r="A70" s="24"/>
      <c r="B70" s="17"/>
      <c r="C70" s="8"/>
      <c r="D70" s="18" t="s">
        <v>33</v>
      </c>
      <c r="E70" s="58"/>
      <c r="F70" s="59">
        <f>SUM(F63:F69)</f>
        <v>270</v>
      </c>
      <c r="G70" s="59">
        <f t="shared" ref="G70:L70" si="12">SUM(G63:G69)</f>
        <v>9.6000000000000014</v>
      </c>
      <c r="H70" s="59">
        <f t="shared" si="12"/>
        <v>17</v>
      </c>
      <c r="I70" s="59">
        <f t="shared" si="12"/>
        <v>17.2</v>
      </c>
      <c r="J70" s="59">
        <f t="shared" si="12"/>
        <v>251.60000000000002</v>
      </c>
      <c r="K70" s="60"/>
      <c r="L70" s="59">
        <f t="shared" si="12"/>
        <v>15.780000000000001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57</v>
      </c>
      <c r="F71" s="56">
        <v>100</v>
      </c>
      <c r="G71" s="56">
        <v>0.9</v>
      </c>
      <c r="H71" s="56">
        <v>10.1</v>
      </c>
      <c r="I71" s="56">
        <v>2.9</v>
      </c>
      <c r="J71" s="56">
        <v>107.8</v>
      </c>
      <c r="K71" s="57">
        <v>23</v>
      </c>
      <c r="L71" s="56">
        <v>10.79</v>
      </c>
    </row>
    <row r="72" spans="1:12" ht="15">
      <c r="A72" s="23"/>
      <c r="B72" s="15"/>
      <c r="C72" s="11"/>
      <c r="D72" s="7" t="s">
        <v>27</v>
      </c>
      <c r="E72" s="55" t="s">
        <v>58</v>
      </c>
      <c r="F72" s="56">
        <v>250</v>
      </c>
      <c r="G72" s="56">
        <v>3.2</v>
      </c>
      <c r="H72" s="56">
        <v>4.7</v>
      </c>
      <c r="I72" s="56">
        <v>14.3</v>
      </c>
      <c r="J72" s="56">
        <v>109.9</v>
      </c>
      <c r="K72" s="57">
        <v>107</v>
      </c>
      <c r="L72" s="56">
        <v>15.69</v>
      </c>
    </row>
    <row r="73" spans="1:12" ht="15">
      <c r="A73" s="23"/>
      <c r="B73" s="15"/>
      <c r="C73" s="11"/>
      <c r="D73" s="7" t="s">
        <v>28</v>
      </c>
      <c r="E73" s="55" t="s">
        <v>59</v>
      </c>
      <c r="F73" s="56">
        <v>100</v>
      </c>
      <c r="G73" s="56">
        <v>24.9</v>
      </c>
      <c r="H73" s="56">
        <v>24.9</v>
      </c>
      <c r="I73" s="56">
        <v>0</v>
      </c>
      <c r="J73" s="56">
        <v>308.39999999999998</v>
      </c>
      <c r="K73" s="57">
        <v>307</v>
      </c>
      <c r="L73" s="56">
        <v>6.36</v>
      </c>
    </row>
    <row r="74" spans="1:12" ht="15">
      <c r="A74" s="23"/>
      <c r="B74" s="15"/>
      <c r="C74" s="11"/>
      <c r="D74" s="7" t="s">
        <v>29</v>
      </c>
      <c r="E74" s="55" t="s">
        <v>48</v>
      </c>
      <c r="F74" s="56">
        <v>120</v>
      </c>
      <c r="G74" s="56">
        <v>4.3</v>
      </c>
      <c r="H74" s="56">
        <v>3.6</v>
      </c>
      <c r="I74" s="56">
        <v>26.2</v>
      </c>
      <c r="J74" s="56">
        <v>151</v>
      </c>
      <c r="K74" s="57">
        <v>331</v>
      </c>
      <c r="L74" s="56">
        <v>33.04</v>
      </c>
    </row>
    <row r="75" spans="1:12" ht="15">
      <c r="A75" s="23"/>
      <c r="B75" s="15"/>
      <c r="C75" s="11"/>
      <c r="D75" s="7" t="s">
        <v>30</v>
      </c>
      <c r="E75" s="55" t="s">
        <v>41</v>
      </c>
      <c r="F75" s="56">
        <v>200</v>
      </c>
      <c r="G75" s="56">
        <v>1</v>
      </c>
      <c r="H75" s="56">
        <v>0.2</v>
      </c>
      <c r="I75" s="56">
        <v>20.2</v>
      </c>
      <c r="J75" s="56">
        <v>92</v>
      </c>
      <c r="K75" s="57">
        <v>442</v>
      </c>
      <c r="L75" s="56">
        <v>17</v>
      </c>
    </row>
    <row r="76" spans="1:12" ht="15">
      <c r="A76" s="23"/>
      <c r="B76" s="15"/>
      <c r="C76" s="11"/>
      <c r="D76" s="7" t="s">
        <v>31</v>
      </c>
      <c r="E76" s="55" t="s">
        <v>42</v>
      </c>
      <c r="F76" s="56">
        <v>23</v>
      </c>
      <c r="G76" s="56">
        <v>1.8</v>
      </c>
      <c r="H76" s="56">
        <v>0.1</v>
      </c>
      <c r="I76" s="56">
        <v>11.5</v>
      </c>
      <c r="J76" s="56">
        <v>54.5</v>
      </c>
      <c r="K76" s="57"/>
      <c r="L76" s="56">
        <v>1.34</v>
      </c>
    </row>
    <row r="77" spans="1:12" ht="15">
      <c r="A77" s="23"/>
      <c r="B77" s="15"/>
      <c r="C77" s="11"/>
      <c r="D77" s="7" t="s">
        <v>32</v>
      </c>
      <c r="E77" s="55"/>
      <c r="F77" s="56"/>
      <c r="G77" s="56"/>
      <c r="H77" s="56"/>
      <c r="I77" s="56"/>
      <c r="J77" s="56"/>
      <c r="K77" s="57"/>
      <c r="L77" s="56"/>
    </row>
    <row r="78" spans="1:12" ht="15">
      <c r="A78" s="23"/>
      <c r="B78" s="15"/>
      <c r="C78" s="11"/>
      <c r="D78" s="6"/>
      <c r="E78" s="55" t="s">
        <v>60</v>
      </c>
      <c r="F78" s="56">
        <v>50</v>
      </c>
      <c r="G78" s="56">
        <v>3.8</v>
      </c>
      <c r="H78" s="56">
        <v>4.9000000000000004</v>
      </c>
      <c r="I78" s="56">
        <v>37.200000000000003</v>
      </c>
      <c r="J78" s="56">
        <v>208.5</v>
      </c>
      <c r="K78" s="57"/>
      <c r="L78" s="56">
        <v>20</v>
      </c>
    </row>
    <row r="79" spans="1:12" ht="15">
      <c r="A79" s="23"/>
      <c r="B79" s="15"/>
      <c r="C79" s="11"/>
      <c r="D79" s="6"/>
      <c r="E79" s="55"/>
      <c r="F79" s="56"/>
      <c r="G79" s="56"/>
      <c r="H79" s="56"/>
      <c r="I79" s="56"/>
      <c r="J79" s="56"/>
      <c r="K79" s="57"/>
      <c r="L79" s="56"/>
    </row>
    <row r="80" spans="1:12" ht="15">
      <c r="A80" s="24"/>
      <c r="B80" s="17"/>
      <c r="C80" s="8"/>
      <c r="D80" s="18" t="s">
        <v>33</v>
      </c>
      <c r="E80" s="58"/>
      <c r="F80" s="59">
        <f>SUM(F71:F79)</f>
        <v>843</v>
      </c>
      <c r="G80" s="59">
        <f t="shared" ref="G80:L80" si="13">SUM(G71:G79)</f>
        <v>39.899999999999991</v>
      </c>
      <c r="H80" s="59">
        <f t="shared" si="13"/>
        <v>48.500000000000007</v>
      </c>
      <c r="I80" s="59">
        <f t="shared" si="13"/>
        <v>112.3</v>
      </c>
      <c r="J80" s="59">
        <f t="shared" si="13"/>
        <v>1032.0999999999999</v>
      </c>
      <c r="K80" s="60"/>
      <c r="L80" s="59">
        <f t="shared" si="13"/>
        <v>104.22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61"/>
      <c r="F81" s="62">
        <f>F70+F80</f>
        <v>1113</v>
      </c>
      <c r="G81" s="62">
        <f t="shared" ref="G81:L81" si="14">G70+G80</f>
        <v>49.499999999999993</v>
      </c>
      <c r="H81" s="62">
        <f t="shared" si="14"/>
        <v>65.5</v>
      </c>
      <c r="I81" s="62">
        <f t="shared" si="14"/>
        <v>129.5</v>
      </c>
      <c r="J81" s="62">
        <f t="shared" si="14"/>
        <v>1283.6999999999998</v>
      </c>
      <c r="K81" s="62"/>
      <c r="L81" s="62">
        <f t="shared" si="14"/>
        <v>120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53">
        <v>100</v>
      </c>
      <c r="G82" s="53">
        <v>8.4</v>
      </c>
      <c r="H82" s="53">
        <v>4.7</v>
      </c>
      <c r="I82" s="53">
        <v>32.299999999999997</v>
      </c>
      <c r="J82" s="53">
        <v>200.5</v>
      </c>
      <c r="K82" s="54">
        <v>479</v>
      </c>
      <c r="L82" s="53">
        <v>23.6</v>
      </c>
    </row>
    <row r="83" spans="1:12" ht="15">
      <c r="A83" s="23"/>
      <c r="B83" s="15"/>
      <c r="C83" s="11"/>
      <c r="D83" s="6"/>
      <c r="E83" s="55"/>
      <c r="F83" s="56"/>
      <c r="G83" s="56"/>
      <c r="H83" s="56"/>
      <c r="I83" s="56"/>
      <c r="J83" s="56"/>
      <c r="K83" s="57"/>
      <c r="L83" s="56"/>
    </row>
    <row r="84" spans="1:12" ht="15">
      <c r="A84" s="23"/>
      <c r="B84" s="15"/>
      <c r="C84" s="11"/>
      <c r="D84" s="7" t="s">
        <v>22</v>
      </c>
      <c r="E84" s="55" t="s">
        <v>56</v>
      </c>
      <c r="F84" s="56">
        <v>200</v>
      </c>
      <c r="G84" s="56">
        <v>0.3</v>
      </c>
      <c r="H84" s="56">
        <v>0</v>
      </c>
      <c r="I84" s="56">
        <v>15.4</v>
      </c>
      <c r="J84" s="56">
        <v>62.8</v>
      </c>
      <c r="K84" s="57">
        <v>431</v>
      </c>
      <c r="L84" s="56">
        <v>2.57</v>
      </c>
    </row>
    <row r="85" spans="1:12" ht="15">
      <c r="A85" s="23"/>
      <c r="B85" s="15"/>
      <c r="C85" s="11"/>
      <c r="D85" s="7" t="s">
        <v>23</v>
      </c>
      <c r="E85" s="55"/>
      <c r="F85" s="56"/>
      <c r="G85" s="56"/>
      <c r="H85" s="56"/>
      <c r="I85" s="56"/>
      <c r="J85" s="56"/>
      <c r="K85" s="57"/>
      <c r="L85" s="56"/>
    </row>
    <row r="86" spans="1:12" ht="15">
      <c r="A86" s="23"/>
      <c r="B86" s="15"/>
      <c r="C86" s="11"/>
      <c r="D86" s="7" t="s">
        <v>24</v>
      </c>
      <c r="E86" s="55"/>
      <c r="F86" s="56"/>
      <c r="G86" s="56"/>
      <c r="H86" s="56"/>
      <c r="I86" s="56"/>
      <c r="J86" s="56"/>
      <c r="K86" s="57"/>
      <c r="L86" s="56"/>
    </row>
    <row r="87" spans="1:12" ht="15">
      <c r="A87" s="23"/>
      <c r="B87" s="15"/>
      <c r="C87" s="11"/>
      <c r="D87" s="6"/>
      <c r="E87" s="55"/>
      <c r="F87" s="56"/>
      <c r="G87" s="56"/>
      <c r="H87" s="56"/>
      <c r="I87" s="56"/>
      <c r="J87" s="56"/>
      <c r="K87" s="57"/>
      <c r="L87" s="56"/>
    </row>
    <row r="88" spans="1:12" ht="15">
      <c r="A88" s="23"/>
      <c r="B88" s="15"/>
      <c r="C88" s="11"/>
      <c r="D88" s="6"/>
      <c r="E88" s="55"/>
      <c r="F88" s="56"/>
      <c r="G88" s="56"/>
      <c r="H88" s="56"/>
      <c r="I88" s="56"/>
      <c r="J88" s="56"/>
      <c r="K88" s="57"/>
      <c r="L88" s="56"/>
    </row>
    <row r="89" spans="1:12" ht="15">
      <c r="A89" s="24"/>
      <c r="B89" s="17"/>
      <c r="C89" s="8"/>
      <c r="D89" s="18" t="s">
        <v>33</v>
      </c>
      <c r="E89" s="58"/>
      <c r="F89" s="59">
        <f>SUM(F82:F88)</f>
        <v>300</v>
      </c>
      <c r="G89" s="59">
        <f t="shared" ref="G89:L89" si="15">SUM(G82:G88)</f>
        <v>8.7000000000000011</v>
      </c>
      <c r="H89" s="59">
        <f t="shared" si="15"/>
        <v>4.7</v>
      </c>
      <c r="I89" s="59">
        <f t="shared" si="15"/>
        <v>47.699999999999996</v>
      </c>
      <c r="J89" s="59">
        <f t="shared" si="15"/>
        <v>263.3</v>
      </c>
      <c r="K89" s="60"/>
      <c r="L89" s="59">
        <f t="shared" si="15"/>
        <v>26.17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62</v>
      </c>
      <c r="F90" s="56">
        <v>80</v>
      </c>
      <c r="G90" s="56">
        <v>1.3</v>
      </c>
      <c r="H90" s="56">
        <v>4.0999999999999996</v>
      </c>
      <c r="I90" s="56">
        <v>6.2</v>
      </c>
      <c r="J90" s="56">
        <v>68.5</v>
      </c>
      <c r="K90" s="57">
        <v>40</v>
      </c>
      <c r="L90" s="56">
        <v>9</v>
      </c>
    </row>
    <row r="91" spans="1:12" ht="15">
      <c r="A91" s="23"/>
      <c r="B91" s="15"/>
      <c r="C91" s="11"/>
      <c r="D91" s="7" t="s">
        <v>27</v>
      </c>
      <c r="E91" s="55" t="s">
        <v>63</v>
      </c>
      <c r="F91" s="56">
        <v>250</v>
      </c>
      <c r="G91" s="56">
        <v>2.2999999999999998</v>
      </c>
      <c r="H91" s="56">
        <v>2.8</v>
      </c>
      <c r="I91" s="56">
        <v>19.100000000000001</v>
      </c>
      <c r="J91" s="56">
        <v>109.1</v>
      </c>
      <c r="K91" s="57">
        <v>98</v>
      </c>
      <c r="L91" s="56">
        <v>9.73</v>
      </c>
    </row>
    <row r="92" spans="1:12" ht="15">
      <c r="A92" s="23"/>
      <c r="B92" s="15"/>
      <c r="C92" s="11"/>
      <c r="D92" s="7" t="s">
        <v>28</v>
      </c>
      <c r="E92" s="55" t="s">
        <v>64</v>
      </c>
      <c r="F92" s="56">
        <v>80</v>
      </c>
      <c r="G92" s="56">
        <v>10.3</v>
      </c>
      <c r="H92" s="56">
        <v>6.9</v>
      </c>
      <c r="I92" s="56">
        <v>3.7</v>
      </c>
      <c r="J92" s="56">
        <v>112.9</v>
      </c>
      <c r="K92" s="57">
        <v>231</v>
      </c>
      <c r="L92" s="56">
        <v>38</v>
      </c>
    </row>
    <row r="93" spans="1:12" ht="15">
      <c r="A93" s="23"/>
      <c r="B93" s="15"/>
      <c r="C93" s="11"/>
      <c r="D93" s="7" t="s">
        <v>29</v>
      </c>
      <c r="E93" s="55" t="s">
        <v>65</v>
      </c>
      <c r="F93" s="56">
        <v>120</v>
      </c>
      <c r="G93" s="56">
        <v>2.4</v>
      </c>
      <c r="H93" s="56">
        <v>4.0999999999999996</v>
      </c>
      <c r="I93" s="56">
        <v>16</v>
      </c>
      <c r="J93" s="56">
        <v>107.7</v>
      </c>
      <c r="K93" s="57">
        <v>335</v>
      </c>
      <c r="L93" s="56">
        <v>12.5</v>
      </c>
    </row>
    <row r="94" spans="1:12" ht="15">
      <c r="A94" s="23"/>
      <c r="B94" s="15"/>
      <c r="C94" s="11"/>
      <c r="D94" s="7" t="s">
        <v>30</v>
      </c>
      <c r="E94" s="55" t="s">
        <v>66</v>
      </c>
      <c r="F94" s="56">
        <v>200</v>
      </c>
      <c r="G94" s="56">
        <v>0.5</v>
      </c>
      <c r="H94" s="56">
        <v>0.1</v>
      </c>
      <c r="I94" s="56">
        <v>25.5</v>
      </c>
      <c r="J94" s="56">
        <v>105.6</v>
      </c>
      <c r="K94" s="57">
        <v>399</v>
      </c>
      <c r="L94" s="56">
        <v>6.36</v>
      </c>
    </row>
    <row r="95" spans="1:12" ht="15">
      <c r="A95" s="23"/>
      <c r="B95" s="15"/>
      <c r="C95" s="11"/>
      <c r="D95" s="7" t="s">
        <v>31</v>
      </c>
      <c r="E95" s="55" t="s">
        <v>42</v>
      </c>
      <c r="F95" s="56">
        <v>12</v>
      </c>
      <c r="G95" s="56">
        <v>0.9</v>
      </c>
      <c r="H95" s="56">
        <v>0.1</v>
      </c>
      <c r="I95" s="56">
        <v>6</v>
      </c>
      <c r="J95" s="56">
        <v>28.4</v>
      </c>
      <c r="K95" s="57"/>
      <c r="L95" s="56">
        <v>1.74</v>
      </c>
    </row>
    <row r="96" spans="1:12" ht="15">
      <c r="A96" s="23"/>
      <c r="B96" s="15"/>
      <c r="C96" s="11"/>
      <c r="D96" s="7" t="s">
        <v>32</v>
      </c>
      <c r="E96" s="55"/>
      <c r="F96" s="56"/>
      <c r="G96" s="56"/>
      <c r="H96" s="56"/>
      <c r="I96" s="56"/>
      <c r="J96" s="56"/>
      <c r="K96" s="57"/>
      <c r="L96" s="56"/>
    </row>
    <row r="97" spans="1:12" ht="15">
      <c r="A97" s="23"/>
      <c r="B97" s="15"/>
      <c r="C97" s="11"/>
      <c r="D97" s="6"/>
      <c r="E97" s="55" t="s">
        <v>67</v>
      </c>
      <c r="F97" s="56">
        <v>30</v>
      </c>
      <c r="G97" s="56">
        <v>0.8</v>
      </c>
      <c r="H97" s="56">
        <v>1</v>
      </c>
      <c r="I97" s="56">
        <v>23.2</v>
      </c>
      <c r="J97" s="56">
        <v>106.2</v>
      </c>
      <c r="K97" s="57"/>
      <c r="L97" s="56">
        <v>16.5</v>
      </c>
    </row>
    <row r="98" spans="1:12" ht="15">
      <c r="A98" s="23"/>
      <c r="B98" s="15"/>
      <c r="C98" s="11"/>
      <c r="D98" s="6"/>
      <c r="E98" s="55"/>
      <c r="F98" s="56"/>
      <c r="G98" s="56"/>
      <c r="H98" s="56"/>
      <c r="I98" s="56"/>
      <c r="J98" s="56"/>
      <c r="K98" s="57"/>
      <c r="L98" s="56"/>
    </row>
    <row r="99" spans="1:12" ht="15">
      <c r="A99" s="24"/>
      <c r="B99" s="17"/>
      <c r="C99" s="8"/>
      <c r="D99" s="18" t="s">
        <v>33</v>
      </c>
      <c r="E99" s="58"/>
      <c r="F99" s="59">
        <f>SUM(F90:F98)</f>
        <v>772</v>
      </c>
      <c r="G99" s="59">
        <f t="shared" ref="G99:L99" si="16">SUM(G90:G98)</f>
        <v>18.5</v>
      </c>
      <c r="H99" s="59">
        <f t="shared" si="16"/>
        <v>19.100000000000001</v>
      </c>
      <c r="I99" s="59">
        <f t="shared" si="16"/>
        <v>99.7</v>
      </c>
      <c r="J99" s="59">
        <f t="shared" si="16"/>
        <v>638.4</v>
      </c>
      <c r="K99" s="60"/>
      <c r="L99" s="59">
        <f t="shared" si="16"/>
        <v>93.83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61"/>
      <c r="F100" s="62">
        <f>F89+F99</f>
        <v>1072</v>
      </c>
      <c r="G100" s="62">
        <f t="shared" ref="G100:L100" si="17">G89+G99</f>
        <v>27.200000000000003</v>
      </c>
      <c r="H100" s="62">
        <f t="shared" si="17"/>
        <v>23.8</v>
      </c>
      <c r="I100" s="62">
        <f t="shared" si="17"/>
        <v>147.4</v>
      </c>
      <c r="J100" s="62">
        <f t="shared" si="17"/>
        <v>901.7</v>
      </c>
      <c r="K100" s="62"/>
      <c r="L100" s="62">
        <f t="shared" si="17"/>
        <v>120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51" t="s">
        <v>95</v>
      </c>
      <c r="F101" s="53">
        <v>200</v>
      </c>
      <c r="G101" s="53">
        <v>7.9</v>
      </c>
      <c r="H101" s="53">
        <v>9</v>
      </c>
      <c r="I101" s="53">
        <v>37.200000000000003</v>
      </c>
      <c r="J101" s="53">
        <v>255.8</v>
      </c>
      <c r="K101" s="54">
        <v>184</v>
      </c>
      <c r="L101" s="53">
        <v>16.559999999999999</v>
      </c>
    </row>
    <row r="102" spans="1:12" ht="15">
      <c r="A102" s="23"/>
      <c r="B102" s="15"/>
      <c r="C102" s="11"/>
      <c r="D102" s="6"/>
      <c r="E102" s="55"/>
      <c r="F102" s="56"/>
      <c r="G102" s="56"/>
      <c r="H102" s="56"/>
      <c r="I102" s="56"/>
      <c r="J102" s="56"/>
      <c r="K102" s="57"/>
      <c r="L102" s="56"/>
    </row>
    <row r="103" spans="1:12" ht="15">
      <c r="A103" s="23"/>
      <c r="B103" s="15"/>
      <c r="C103" s="11"/>
      <c r="D103" s="7" t="s">
        <v>22</v>
      </c>
      <c r="E103" s="55" t="s">
        <v>56</v>
      </c>
      <c r="F103" s="56">
        <v>200</v>
      </c>
      <c r="G103" s="56">
        <v>0.3</v>
      </c>
      <c r="H103" s="56">
        <v>0</v>
      </c>
      <c r="I103" s="56">
        <v>15.4</v>
      </c>
      <c r="J103" s="56">
        <v>62.8</v>
      </c>
      <c r="K103" s="57">
        <v>431</v>
      </c>
      <c r="L103" s="56">
        <v>2.57</v>
      </c>
    </row>
    <row r="104" spans="1:12" ht="15">
      <c r="A104" s="23"/>
      <c r="B104" s="15"/>
      <c r="C104" s="11"/>
      <c r="D104" s="7" t="s">
        <v>23</v>
      </c>
      <c r="E104" s="55" t="s">
        <v>68</v>
      </c>
      <c r="F104" s="56">
        <v>20</v>
      </c>
      <c r="G104" s="56">
        <v>1.5</v>
      </c>
      <c r="H104" s="56">
        <v>0.1</v>
      </c>
      <c r="I104" s="56">
        <v>10</v>
      </c>
      <c r="J104" s="56">
        <v>47.4</v>
      </c>
      <c r="K104" s="57"/>
      <c r="L104" s="56">
        <v>2.2200000000000002</v>
      </c>
    </row>
    <row r="105" spans="1:12" ht="15">
      <c r="A105" s="23"/>
      <c r="B105" s="15"/>
      <c r="C105" s="11"/>
      <c r="D105" s="7" t="s">
        <v>24</v>
      </c>
      <c r="E105" s="55"/>
      <c r="F105" s="56"/>
      <c r="G105" s="56"/>
      <c r="H105" s="56"/>
      <c r="I105" s="56"/>
      <c r="J105" s="56"/>
      <c r="K105" s="57"/>
      <c r="L105" s="56"/>
    </row>
    <row r="106" spans="1:12" ht="15">
      <c r="A106" s="23"/>
      <c r="B106" s="15"/>
      <c r="C106" s="11"/>
      <c r="D106" s="6"/>
      <c r="E106" s="55"/>
      <c r="F106" s="56"/>
      <c r="G106" s="56"/>
      <c r="H106" s="56"/>
      <c r="I106" s="56"/>
      <c r="J106" s="56"/>
      <c r="K106" s="57"/>
      <c r="L106" s="56"/>
    </row>
    <row r="107" spans="1:12" ht="15">
      <c r="A107" s="23"/>
      <c r="B107" s="15"/>
      <c r="C107" s="11"/>
      <c r="D107" s="6"/>
      <c r="E107" s="55"/>
      <c r="F107" s="56"/>
      <c r="G107" s="56"/>
      <c r="H107" s="56"/>
      <c r="I107" s="56"/>
      <c r="J107" s="56"/>
      <c r="K107" s="57"/>
      <c r="L107" s="56"/>
    </row>
    <row r="108" spans="1:12" ht="15">
      <c r="A108" s="24"/>
      <c r="B108" s="17"/>
      <c r="C108" s="8"/>
      <c r="D108" s="18" t="s">
        <v>33</v>
      </c>
      <c r="E108" s="58"/>
      <c r="F108" s="59">
        <f>SUM(F101:F107)</f>
        <v>420</v>
      </c>
      <c r="G108" s="59">
        <f t="shared" ref="G108:J108" si="18">SUM(G101:G107)</f>
        <v>9.7000000000000011</v>
      </c>
      <c r="H108" s="59">
        <f t="shared" si="18"/>
        <v>9.1</v>
      </c>
      <c r="I108" s="59">
        <f t="shared" si="18"/>
        <v>62.6</v>
      </c>
      <c r="J108" s="59">
        <f t="shared" si="18"/>
        <v>366</v>
      </c>
      <c r="K108" s="60"/>
      <c r="L108" s="59">
        <f t="shared" ref="L108" si="19">SUM(L101:L107)</f>
        <v>21.349999999999998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5" t="s">
        <v>69</v>
      </c>
      <c r="F109" s="56">
        <v>80</v>
      </c>
      <c r="G109" s="56">
        <v>0.6</v>
      </c>
      <c r="H109" s="56">
        <v>0.1</v>
      </c>
      <c r="I109" s="56">
        <v>1.8</v>
      </c>
      <c r="J109" s="56">
        <v>10.199999999999999</v>
      </c>
      <c r="K109" s="57">
        <v>19</v>
      </c>
      <c r="L109" s="56">
        <v>7.2</v>
      </c>
    </row>
    <row r="110" spans="1:12" ht="15">
      <c r="A110" s="23"/>
      <c r="B110" s="15"/>
      <c r="C110" s="11"/>
      <c r="D110" s="7" t="s">
        <v>27</v>
      </c>
      <c r="E110" s="55" t="s">
        <v>70</v>
      </c>
      <c r="F110" s="56">
        <v>250</v>
      </c>
      <c r="G110" s="56">
        <v>2.5</v>
      </c>
      <c r="H110" s="56">
        <v>2.8</v>
      </c>
      <c r="I110" s="56">
        <v>18.5</v>
      </c>
      <c r="J110" s="56">
        <v>107.5</v>
      </c>
      <c r="K110" s="57">
        <v>98</v>
      </c>
      <c r="L110" s="56">
        <v>9.14</v>
      </c>
    </row>
    <row r="111" spans="1:12" ht="15">
      <c r="A111" s="23"/>
      <c r="B111" s="15"/>
      <c r="C111" s="11"/>
      <c r="D111" s="7" t="s">
        <v>28</v>
      </c>
      <c r="E111" s="55" t="s">
        <v>71</v>
      </c>
      <c r="F111" s="56" t="s">
        <v>72</v>
      </c>
      <c r="G111" s="56">
        <v>12.2</v>
      </c>
      <c r="H111" s="56">
        <v>13</v>
      </c>
      <c r="I111" s="56">
        <v>2.4</v>
      </c>
      <c r="J111" s="56">
        <v>167.4</v>
      </c>
      <c r="K111" s="57">
        <v>257</v>
      </c>
      <c r="L111" s="56">
        <v>44.72</v>
      </c>
    </row>
    <row r="112" spans="1:12" ht="15">
      <c r="A112" s="23"/>
      <c r="B112" s="15"/>
      <c r="C112" s="11"/>
      <c r="D112" s="7" t="s">
        <v>29</v>
      </c>
      <c r="E112" s="55" t="s">
        <v>81</v>
      </c>
      <c r="F112" s="56">
        <v>100</v>
      </c>
      <c r="G112" s="56">
        <v>2.4</v>
      </c>
      <c r="H112" s="56">
        <v>4.0999999999999996</v>
      </c>
      <c r="I112" s="56">
        <v>24.2</v>
      </c>
      <c r="J112" s="56">
        <v>139.6</v>
      </c>
      <c r="K112" s="57">
        <v>325</v>
      </c>
      <c r="L112" s="56">
        <v>7.52</v>
      </c>
    </row>
    <row r="113" spans="1:12" ht="15">
      <c r="A113" s="23"/>
      <c r="B113" s="15"/>
      <c r="C113" s="11"/>
      <c r="D113" s="7" t="s">
        <v>30</v>
      </c>
      <c r="E113" s="55" t="s">
        <v>41</v>
      </c>
      <c r="F113" s="56">
        <v>200</v>
      </c>
      <c r="G113" s="56">
        <v>1</v>
      </c>
      <c r="H113" s="56">
        <v>0.2</v>
      </c>
      <c r="I113" s="56">
        <v>20.2</v>
      </c>
      <c r="J113" s="56">
        <v>92</v>
      </c>
      <c r="K113" s="57">
        <v>442</v>
      </c>
      <c r="L113" s="56">
        <v>9.1999999999999993</v>
      </c>
    </row>
    <row r="114" spans="1:12" ht="15">
      <c r="A114" s="23"/>
      <c r="B114" s="15"/>
      <c r="C114" s="11"/>
      <c r="D114" s="7" t="s">
        <v>31</v>
      </c>
      <c r="E114" s="55" t="s">
        <v>42</v>
      </c>
      <c r="F114" s="56">
        <v>40</v>
      </c>
      <c r="G114" s="56">
        <v>3.1</v>
      </c>
      <c r="H114" s="56">
        <v>0.2</v>
      </c>
      <c r="I114" s="56">
        <v>20.100000000000001</v>
      </c>
      <c r="J114" s="56">
        <v>94.7</v>
      </c>
      <c r="K114" s="57"/>
      <c r="L114" s="56">
        <v>2.37</v>
      </c>
    </row>
    <row r="115" spans="1:12" ht="15">
      <c r="A115" s="23"/>
      <c r="B115" s="15"/>
      <c r="C115" s="11"/>
      <c r="D115" s="7" t="s">
        <v>32</v>
      </c>
      <c r="E115" s="55"/>
      <c r="F115" s="56"/>
      <c r="G115" s="56"/>
      <c r="H115" s="56"/>
      <c r="I115" s="56"/>
      <c r="J115" s="56"/>
      <c r="K115" s="57"/>
      <c r="L115" s="56"/>
    </row>
    <row r="116" spans="1:12" ht="15">
      <c r="A116" s="23"/>
      <c r="B116" s="15"/>
      <c r="C116" s="11"/>
      <c r="D116" s="6"/>
      <c r="E116" s="55" t="s">
        <v>73</v>
      </c>
      <c r="F116" s="56">
        <v>40</v>
      </c>
      <c r="G116" s="56">
        <v>3</v>
      </c>
      <c r="H116" s="56">
        <v>3.9</v>
      </c>
      <c r="I116" s="56">
        <v>29.8</v>
      </c>
      <c r="J116" s="56">
        <v>166.8</v>
      </c>
      <c r="K116" s="57"/>
      <c r="L116" s="56">
        <v>18.5</v>
      </c>
    </row>
    <row r="117" spans="1:12" ht="15">
      <c r="A117" s="23"/>
      <c r="B117" s="15"/>
      <c r="C117" s="11"/>
      <c r="D117" s="6"/>
      <c r="E117" s="55"/>
      <c r="F117" s="56"/>
      <c r="G117" s="56"/>
      <c r="H117" s="56"/>
      <c r="I117" s="56"/>
      <c r="J117" s="56"/>
      <c r="K117" s="57"/>
      <c r="L117" s="56"/>
    </row>
    <row r="118" spans="1:12" ht="15">
      <c r="A118" s="24"/>
      <c r="B118" s="17"/>
      <c r="C118" s="8"/>
      <c r="D118" s="18" t="s">
        <v>33</v>
      </c>
      <c r="E118" s="58"/>
      <c r="F118" s="59">
        <f>SUM(F109:F117)</f>
        <v>710</v>
      </c>
      <c r="G118" s="59">
        <f t="shared" ref="G118:J118" si="20">SUM(G109:G117)</f>
        <v>24.8</v>
      </c>
      <c r="H118" s="59">
        <f t="shared" si="20"/>
        <v>24.299999999999997</v>
      </c>
      <c r="I118" s="59">
        <f t="shared" si="20"/>
        <v>116.99999999999999</v>
      </c>
      <c r="J118" s="59">
        <f t="shared" si="20"/>
        <v>778.2</v>
      </c>
      <c r="K118" s="60"/>
      <c r="L118" s="59">
        <f t="shared" ref="L118" si="21">SUM(L109:L117)</f>
        <v>98.65</v>
      </c>
    </row>
    <row r="119" spans="1:12" ht="15.75" customHeight="1">
      <c r="A119" s="29">
        <f>A101</f>
        <v>1</v>
      </c>
      <c r="B119" s="30">
        <f>B101</f>
        <v>6</v>
      </c>
      <c r="C119" s="66" t="s">
        <v>4</v>
      </c>
      <c r="D119" s="67"/>
      <c r="E119" s="61"/>
      <c r="F119" s="62">
        <f>F108+F118</f>
        <v>1130</v>
      </c>
      <c r="G119" s="62">
        <f t="shared" ref="G119:L119" si="22">G108+G118</f>
        <v>34.5</v>
      </c>
      <c r="H119" s="62">
        <f t="shared" si="22"/>
        <v>33.4</v>
      </c>
      <c r="I119" s="62">
        <f t="shared" si="22"/>
        <v>179.6</v>
      </c>
      <c r="J119" s="62">
        <f t="shared" si="22"/>
        <v>1144.2</v>
      </c>
      <c r="K119" s="62"/>
      <c r="L119" s="62">
        <f t="shared" si="22"/>
        <v>120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51" t="s">
        <v>74</v>
      </c>
      <c r="F120" s="53">
        <v>50</v>
      </c>
      <c r="G120" s="53">
        <v>4</v>
      </c>
      <c r="H120" s="53">
        <v>3.1</v>
      </c>
      <c r="I120" s="53">
        <v>27</v>
      </c>
      <c r="J120" s="53">
        <v>148.19999999999999</v>
      </c>
      <c r="K120" s="54">
        <v>464</v>
      </c>
      <c r="L120" s="53">
        <v>19</v>
      </c>
    </row>
    <row r="121" spans="1:12" ht="15">
      <c r="A121" s="14"/>
      <c r="B121" s="15"/>
      <c r="C121" s="11"/>
      <c r="D121" s="6"/>
      <c r="E121" s="55"/>
      <c r="F121" s="56"/>
      <c r="G121" s="56"/>
      <c r="H121" s="56"/>
      <c r="I121" s="56"/>
      <c r="J121" s="56"/>
      <c r="K121" s="57"/>
      <c r="L121" s="56"/>
    </row>
    <row r="122" spans="1:12" ht="15">
      <c r="A122" s="14"/>
      <c r="B122" s="15"/>
      <c r="C122" s="11"/>
      <c r="D122" s="7" t="s">
        <v>22</v>
      </c>
      <c r="E122" s="55" t="s">
        <v>56</v>
      </c>
      <c r="F122" s="56">
        <v>200</v>
      </c>
      <c r="G122" s="56">
        <v>0.3</v>
      </c>
      <c r="H122" s="56">
        <v>0</v>
      </c>
      <c r="I122" s="56">
        <v>15.4</v>
      </c>
      <c r="J122" s="56">
        <v>62.8</v>
      </c>
      <c r="K122" s="57">
        <v>431</v>
      </c>
      <c r="L122" s="56">
        <v>2.57</v>
      </c>
    </row>
    <row r="123" spans="1:12" ht="15">
      <c r="A123" s="14"/>
      <c r="B123" s="15"/>
      <c r="C123" s="11"/>
      <c r="D123" s="7" t="s">
        <v>23</v>
      </c>
      <c r="E123" s="55"/>
      <c r="F123" s="56"/>
      <c r="G123" s="56"/>
      <c r="H123" s="56"/>
      <c r="I123" s="56"/>
      <c r="J123" s="56"/>
      <c r="K123" s="57"/>
      <c r="L123" s="56"/>
    </row>
    <row r="124" spans="1:12" ht="15">
      <c r="A124" s="14"/>
      <c r="B124" s="15"/>
      <c r="C124" s="11"/>
      <c r="D124" s="7" t="s">
        <v>24</v>
      </c>
      <c r="E124" s="55"/>
      <c r="F124" s="56"/>
      <c r="G124" s="56"/>
      <c r="H124" s="56"/>
      <c r="I124" s="56"/>
      <c r="J124" s="56"/>
      <c r="K124" s="57"/>
      <c r="L124" s="56"/>
    </row>
    <row r="125" spans="1:12" ht="15">
      <c r="A125" s="14"/>
      <c r="B125" s="15"/>
      <c r="C125" s="11"/>
      <c r="D125" s="6"/>
      <c r="E125" s="55"/>
      <c r="F125" s="56"/>
      <c r="G125" s="56"/>
      <c r="H125" s="56"/>
      <c r="I125" s="56"/>
      <c r="J125" s="56"/>
      <c r="K125" s="57"/>
      <c r="L125" s="56"/>
    </row>
    <row r="126" spans="1:12" ht="15">
      <c r="A126" s="14"/>
      <c r="B126" s="15"/>
      <c r="C126" s="11"/>
      <c r="D126" s="6"/>
      <c r="E126" s="55"/>
      <c r="F126" s="56"/>
      <c r="G126" s="56"/>
      <c r="H126" s="56"/>
      <c r="I126" s="56"/>
      <c r="J126" s="56"/>
      <c r="K126" s="57"/>
      <c r="L126" s="56"/>
    </row>
    <row r="127" spans="1:12" ht="15">
      <c r="A127" s="16"/>
      <c r="B127" s="17"/>
      <c r="C127" s="8"/>
      <c r="D127" s="18" t="s">
        <v>33</v>
      </c>
      <c r="E127" s="58"/>
      <c r="F127" s="59">
        <f>SUM(F120:F126)</f>
        <v>250</v>
      </c>
      <c r="G127" s="59">
        <f t="shared" ref="G127:J127" si="23">SUM(G120:G126)</f>
        <v>4.3</v>
      </c>
      <c r="H127" s="59">
        <f t="shared" si="23"/>
        <v>3.1</v>
      </c>
      <c r="I127" s="59">
        <f t="shared" si="23"/>
        <v>42.4</v>
      </c>
      <c r="J127" s="59">
        <f t="shared" si="23"/>
        <v>211</v>
      </c>
      <c r="K127" s="60"/>
      <c r="L127" s="59">
        <f t="shared" ref="L127" si="24">SUM(L120:L126)</f>
        <v>21.57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5" t="s">
        <v>45</v>
      </c>
      <c r="F128" s="56">
        <v>48</v>
      </c>
      <c r="G128" s="56">
        <v>0.4</v>
      </c>
      <c r="H128" s="56">
        <v>0.1</v>
      </c>
      <c r="I128" s="56">
        <v>1.3</v>
      </c>
      <c r="J128" s="56">
        <v>8.1999999999999993</v>
      </c>
      <c r="K128" s="57">
        <v>22</v>
      </c>
      <c r="L128" s="56">
        <v>6.7</v>
      </c>
    </row>
    <row r="129" spans="1:12" ht="15">
      <c r="A129" s="14"/>
      <c r="B129" s="15"/>
      <c r="C129" s="11"/>
      <c r="D129" s="7" t="s">
        <v>27</v>
      </c>
      <c r="E129" s="55" t="s">
        <v>46</v>
      </c>
      <c r="F129" s="56">
        <v>250</v>
      </c>
      <c r="G129" s="56">
        <v>3.8</v>
      </c>
      <c r="H129" s="56">
        <v>2.9</v>
      </c>
      <c r="I129" s="56">
        <v>16.8</v>
      </c>
      <c r="J129" s="56">
        <v>106</v>
      </c>
      <c r="K129" s="57">
        <v>98</v>
      </c>
      <c r="L129" s="56">
        <v>10.24</v>
      </c>
    </row>
    <row r="130" spans="1:12" ht="15">
      <c r="A130" s="14"/>
      <c r="B130" s="15"/>
      <c r="C130" s="11"/>
      <c r="D130" s="7" t="s">
        <v>28</v>
      </c>
      <c r="E130" s="55" t="s">
        <v>75</v>
      </c>
      <c r="F130" s="56">
        <v>80</v>
      </c>
      <c r="G130" s="56">
        <v>14.3</v>
      </c>
      <c r="H130" s="56">
        <v>9.8000000000000007</v>
      </c>
      <c r="I130" s="56">
        <v>79.900000000000006</v>
      </c>
      <c r="J130" s="56">
        <v>454.9</v>
      </c>
      <c r="K130" s="57">
        <v>306</v>
      </c>
      <c r="L130" s="56">
        <v>24.56</v>
      </c>
    </row>
    <row r="131" spans="1:12" ht="15">
      <c r="A131" s="14"/>
      <c r="B131" s="15"/>
      <c r="C131" s="11"/>
      <c r="D131" s="7" t="s">
        <v>29</v>
      </c>
      <c r="E131" s="55" t="s">
        <v>65</v>
      </c>
      <c r="F131" s="56">
        <v>120</v>
      </c>
      <c r="G131" s="56">
        <v>2.4</v>
      </c>
      <c r="H131" s="56">
        <v>4.0999999999999996</v>
      </c>
      <c r="I131" s="56">
        <v>16</v>
      </c>
      <c r="J131" s="56">
        <v>107.7</v>
      </c>
      <c r="K131" s="57">
        <v>335</v>
      </c>
      <c r="L131" s="56">
        <v>12.46</v>
      </c>
    </row>
    <row r="132" spans="1:12" ht="15">
      <c r="A132" s="14"/>
      <c r="B132" s="15"/>
      <c r="C132" s="11"/>
      <c r="D132" s="7" t="s">
        <v>30</v>
      </c>
      <c r="E132" s="55" t="s">
        <v>41</v>
      </c>
      <c r="F132" s="56">
        <v>200</v>
      </c>
      <c r="G132" s="56">
        <v>1</v>
      </c>
      <c r="H132" s="56">
        <v>0.2</v>
      </c>
      <c r="I132" s="56">
        <v>20.2</v>
      </c>
      <c r="J132" s="56">
        <v>92</v>
      </c>
      <c r="K132" s="57">
        <v>442</v>
      </c>
      <c r="L132" s="56">
        <v>17</v>
      </c>
    </row>
    <row r="133" spans="1:12" ht="15">
      <c r="A133" s="14"/>
      <c r="B133" s="15"/>
      <c r="C133" s="11"/>
      <c r="D133" s="7" t="s">
        <v>31</v>
      </c>
      <c r="E133" s="55" t="s">
        <v>42</v>
      </c>
      <c r="F133" s="56">
        <v>25</v>
      </c>
      <c r="G133" s="56">
        <v>1.9</v>
      </c>
      <c r="H133" s="56">
        <v>0.2</v>
      </c>
      <c r="I133" s="56">
        <v>12.5</v>
      </c>
      <c r="J133" s="56">
        <v>59.2</v>
      </c>
      <c r="K133" s="57"/>
      <c r="L133" s="56">
        <v>1.47</v>
      </c>
    </row>
    <row r="134" spans="1:12" ht="15">
      <c r="A134" s="14"/>
      <c r="B134" s="15"/>
      <c r="C134" s="11"/>
      <c r="D134" s="7" t="s">
        <v>32</v>
      </c>
      <c r="E134" s="55"/>
      <c r="F134" s="56"/>
      <c r="G134" s="56"/>
      <c r="H134" s="56"/>
      <c r="I134" s="56"/>
      <c r="J134" s="56"/>
      <c r="K134" s="57"/>
      <c r="L134" s="56"/>
    </row>
    <row r="135" spans="1:12" ht="15">
      <c r="A135" s="14"/>
      <c r="B135" s="15"/>
      <c r="C135" s="11"/>
      <c r="D135" s="6"/>
      <c r="E135" s="55" t="s">
        <v>50</v>
      </c>
      <c r="F135" s="56">
        <v>40</v>
      </c>
      <c r="G135" s="56">
        <v>3.9</v>
      </c>
      <c r="H135" s="56">
        <v>13.9</v>
      </c>
      <c r="I135" s="56">
        <v>20.2</v>
      </c>
      <c r="J135" s="56">
        <v>221.6</v>
      </c>
      <c r="K135" s="57"/>
      <c r="L135" s="56">
        <v>26</v>
      </c>
    </row>
    <row r="136" spans="1:12" ht="15">
      <c r="A136" s="14"/>
      <c r="B136" s="15"/>
      <c r="C136" s="11"/>
      <c r="D136" s="6"/>
      <c r="E136" s="55"/>
      <c r="F136" s="56"/>
      <c r="G136" s="56"/>
      <c r="H136" s="56"/>
      <c r="I136" s="56"/>
      <c r="J136" s="56"/>
      <c r="K136" s="57"/>
      <c r="L136" s="56"/>
    </row>
    <row r="137" spans="1:12" ht="15">
      <c r="A137" s="16"/>
      <c r="B137" s="17"/>
      <c r="C137" s="8"/>
      <c r="D137" s="18" t="s">
        <v>33</v>
      </c>
      <c r="E137" s="58"/>
      <c r="F137" s="59">
        <f>SUM(F128:F136)</f>
        <v>763</v>
      </c>
      <c r="G137" s="59">
        <f t="shared" ref="G137:J137" si="25">SUM(G128:G136)</f>
        <v>27.699999999999996</v>
      </c>
      <c r="H137" s="59">
        <f t="shared" si="25"/>
        <v>31.199999999999996</v>
      </c>
      <c r="I137" s="59">
        <f t="shared" si="25"/>
        <v>166.89999999999998</v>
      </c>
      <c r="J137" s="59">
        <f t="shared" si="25"/>
        <v>1049.6000000000001</v>
      </c>
      <c r="K137" s="60"/>
      <c r="L137" s="59">
        <f t="shared" ref="L137" si="26">SUM(L128:L136)</f>
        <v>98.43</v>
      </c>
    </row>
    <row r="138" spans="1:12" ht="15">
      <c r="A138" s="33">
        <f>A120</f>
        <v>2</v>
      </c>
      <c r="B138" s="33">
        <f>B120</f>
        <v>1</v>
      </c>
      <c r="C138" s="66" t="s">
        <v>4</v>
      </c>
      <c r="D138" s="67"/>
      <c r="E138" s="61"/>
      <c r="F138" s="62">
        <f>F127+F137</f>
        <v>1013</v>
      </c>
      <c r="G138" s="62">
        <f t="shared" ref="G138:L138" si="27">G127+G137</f>
        <v>31.999999999999996</v>
      </c>
      <c r="H138" s="62">
        <f t="shared" si="27"/>
        <v>34.299999999999997</v>
      </c>
      <c r="I138" s="62">
        <f t="shared" si="27"/>
        <v>209.29999999999998</v>
      </c>
      <c r="J138" s="62">
        <f t="shared" si="27"/>
        <v>1260.6000000000001</v>
      </c>
      <c r="K138" s="62"/>
      <c r="L138" s="62">
        <f t="shared" si="27"/>
        <v>120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51" t="s">
        <v>90</v>
      </c>
      <c r="F139" s="53">
        <v>30</v>
      </c>
      <c r="G139" s="53">
        <v>4.5999999999999996</v>
      </c>
      <c r="H139" s="53">
        <v>4.8</v>
      </c>
      <c r="I139" s="53">
        <v>7.7</v>
      </c>
      <c r="J139" s="53">
        <v>93.9</v>
      </c>
      <c r="K139" s="54">
        <v>3</v>
      </c>
      <c r="L139" s="53">
        <v>16.13</v>
      </c>
    </row>
    <row r="140" spans="1:12" ht="15">
      <c r="A140" s="23"/>
      <c r="B140" s="15"/>
      <c r="C140" s="11"/>
      <c r="D140" s="6"/>
      <c r="E140" s="55"/>
      <c r="F140" s="56"/>
      <c r="G140" s="56"/>
      <c r="H140" s="56"/>
      <c r="I140" s="56"/>
      <c r="J140" s="56"/>
      <c r="K140" s="57"/>
      <c r="L140" s="56"/>
    </row>
    <row r="141" spans="1:12" ht="15">
      <c r="A141" s="23"/>
      <c r="B141" s="15"/>
      <c r="C141" s="11"/>
      <c r="D141" s="7" t="s">
        <v>22</v>
      </c>
      <c r="E141" s="55" t="s">
        <v>56</v>
      </c>
      <c r="F141" s="56">
        <v>200</v>
      </c>
      <c r="G141" s="56">
        <v>0.3</v>
      </c>
      <c r="H141" s="56">
        <v>0</v>
      </c>
      <c r="I141" s="56">
        <v>15.4</v>
      </c>
      <c r="J141" s="56">
        <v>62.8</v>
      </c>
      <c r="K141" s="57">
        <v>431</v>
      </c>
      <c r="L141" s="56">
        <v>2.57</v>
      </c>
    </row>
    <row r="142" spans="1:12" ht="15.75" customHeight="1">
      <c r="A142" s="23"/>
      <c r="B142" s="15"/>
      <c r="C142" s="11"/>
      <c r="D142" s="7" t="s">
        <v>23</v>
      </c>
      <c r="E142" s="55"/>
      <c r="F142" s="56"/>
      <c r="G142" s="56"/>
      <c r="H142" s="56"/>
      <c r="I142" s="56"/>
      <c r="J142" s="56"/>
      <c r="K142" s="57"/>
      <c r="L142" s="56"/>
    </row>
    <row r="143" spans="1:12" ht="15">
      <c r="A143" s="23"/>
      <c r="B143" s="15"/>
      <c r="C143" s="11"/>
      <c r="D143" s="7" t="s">
        <v>24</v>
      </c>
      <c r="E143" s="55"/>
      <c r="F143" s="56"/>
      <c r="G143" s="56"/>
      <c r="H143" s="56"/>
      <c r="I143" s="56"/>
      <c r="J143" s="56"/>
      <c r="K143" s="57"/>
      <c r="L143" s="56"/>
    </row>
    <row r="144" spans="1:12" ht="15">
      <c r="A144" s="23"/>
      <c r="B144" s="15"/>
      <c r="C144" s="11"/>
      <c r="D144" s="6"/>
      <c r="E144" s="55"/>
      <c r="F144" s="56"/>
      <c r="G144" s="56"/>
      <c r="H144" s="56"/>
      <c r="I144" s="56"/>
      <c r="J144" s="56"/>
      <c r="K144" s="57"/>
      <c r="L144" s="56"/>
    </row>
    <row r="145" spans="1:12" ht="15">
      <c r="A145" s="23"/>
      <c r="B145" s="15"/>
      <c r="C145" s="11"/>
      <c r="D145" s="6"/>
      <c r="E145" s="55"/>
      <c r="F145" s="56"/>
      <c r="G145" s="56"/>
      <c r="H145" s="56"/>
      <c r="I145" s="56"/>
      <c r="J145" s="56"/>
      <c r="K145" s="57"/>
      <c r="L145" s="56"/>
    </row>
    <row r="146" spans="1:12" ht="15">
      <c r="A146" s="24"/>
      <c r="B146" s="17"/>
      <c r="C146" s="8"/>
      <c r="D146" s="18" t="s">
        <v>33</v>
      </c>
      <c r="E146" s="58"/>
      <c r="F146" s="59">
        <f>SUM(F139:F145)</f>
        <v>230</v>
      </c>
      <c r="G146" s="59">
        <f t="shared" ref="G146:J146" si="28">SUM(G139:G145)</f>
        <v>4.8999999999999995</v>
      </c>
      <c r="H146" s="59">
        <f t="shared" si="28"/>
        <v>4.8</v>
      </c>
      <c r="I146" s="59">
        <f t="shared" si="28"/>
        <v>23.1</v>
      </c>
      <c r="J146" s="59">
        <f t="shared" si="28"/>
        <v>156.69999999999999</v>
      </c>
      <c r="K146" s="60"/>
      <c r="L146" s="59">
        <f t="shared" ref="L146" si="29">SUM(L139:L145)</f>
        <v>18.7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5" t="s">
        <v>76</v>
      </c>
      <c r="F147" s="56">
        <v>60</v>
      </c>
      <c r="G147" s="56">
        <v>0.4</v>
      </c>
      <c r="H147" s="56">
        <v>6.1</v>
      </c>
      <c r="I147" s="56">
        <v>1.4</v>
      </c>
      <c r="J147" s="56">
        <v>61.5</v>
      </c>
      <c r="K147" s="57">
        <v>19</v>
      </c>
      <c r="L147" s="56">
        <v>8.64</v>
      </c>
    </row>
    <row r="148" spans="1:12" ht="15">
      <c r="A148" s="23"/>
      <c r="B148" s="15"/>
      <c r="C148" s="11"/>
      <c r="D148" s="7" t="s">
        <v>27</v>
      </c>
      <c r="E148" s="55" t="s">
        <v>39</v>
      </c>
      <c r="F148" s="56">
        <v>250</v>
      </c>
      <c r="G148" s="56">
        <v>1.7</v>
      </c>
      <c r="H148" s="56">
        <v>4.0999999999999996</v>
      </c>
      <c r="I148" s="56">
        <v>8</v>
      </c>
      <c r="J148" s="56">
        <v>74</v>
      </c>
      <c r="K148" s="57">
        <v>84</v>
      </c>
      <c r="L148" s="56">
        <v>16.79</v>
      </c>
    </row>
    <row r="149" spans="1:12" ht="15">
      <c r="A149" s="23"/>
      <c r="B149" s="15"/>
      <c r="C149" s="11"/>
      <c r="D149" s="7" t="s">
        <v>28</v>
      </c>
      <c r="E149" s="55" t="s">
        <v>77</v>
      </c>
      <c r="F149" s="56">
        <v>150</v>
      </c>
      <c r="G149" s="56">
        <v>15.8</v>
      </c>
      <c r="H149" s="56">
        <v>16</v>
      </c>
      <c r="I149" s="56">
        <v>12.9</v>
      </c>
      <c r="J149" s="56">
        <v>249.7</v>
      </c>
      <c r="K149" s="57">
        <v>258</v>
      </c>
      <c r="L149" s="56">
        <v>38.369999999999997</v>
      </c>
    </row>
    <row r="150" spans="1:12" ht="15">
      <c r="A150" s="23"/>
      <c r="B150" s="15"/>
      <c r="C150" s="11"/>
      <c r="D150" s="7" t="s">
        <v>29</v>
      </c>
      <c r="E150" s="55"/>
      <c r="F150" s="56"/>
      <c r="G150" s="56"/>
      <c r="H150" s="56"/>
      <c r="I150" s="56"/>
      <c r="J150" s="56"/>
      <c r="K150" s="57"/>
      <c r="L150" s="56"/>
    </row>
    <row r="151" spans="1:12" ht="15">
      <c r="A151" s="23"/>
      <c r="B151" s="15"/>
      <c r="C151" s="11"/>
      <c r="D151" s="7" t="s">
        <v>30</v>
      </c>
      <c r="E151" s="55" t="s">
        <v>41</v>
      </c>
      <c r="F151" s="56">
        <v>200</v>
      </c>
      <c r="G151" s="56">
        <v>1</v>
      </c>
      <c r="H151" s="56">
        <v>0.2</v>
      </c>
      <c r="I151" s="56">
        <v>20.2</v>
      </c>
      <c r="J151" s="56">
        <v>92</v>
      </c>
      <c r="K151" s="57">
        <v>442</v>
      </c>
      <c r="L151" s="56">
        <v>17</v>
      </c>
    </row>
    <row r="152" spans="1:12" ht="15">
      <c r="A152" s="23"/>
      <c r="B152" s="15"/>
      <c r="C152" s="11"/>
      <c r="D152" s="7" t="s">
        <v>31</v>
      </c>
      <c r="E152" s="55" t="s">
        <v>42</v>
      </c>
      <c r="F152" s="56">
        <v>40</v>
      </c>
      <c r="G152" s="56">
        <v>3.1</v>
      </c>
      <c r="H152" s="56">
        <v>0.2</v>
      </c>
      <c r="I152" s="56">
        <v>20.100000000000001</v>
      </c>
      <c r="J152" s="56">
        <v>94.7</v>
      </c>
      <c r="K152" s="57"/>
      <c r="L152" s="56">
        <v>2.5</v>
      </c>
    </row>
    <row r="153" spans="1:12" ht="15">
      <c r="A153" s="23"/>
      <c r="B153" s="15"/>
      <c r="C153" s="11"/>
      <c r="D153" s="7" t="s">
        <v>32</v>
      </c>
      <c r="E153" s="55"/>
      <c r="F153" s="56"/>
      <c r="G153" s="56"/>
      <c r="H153" s="56"/>
      <c r="I153" s="56"/>
      <c r="J153" s="56"/>
      <c r="K153" s="57"/>
      <c r="L153" s="56"/>
    </row>
    <row r="154" spans="1:12" ht="15">
      <c r="A154" s="23"/>
      <c r="B154" s="15"/>
      <c r="C154" s="11"/>
      <c r="D154" s="6"/>
      <c r="E154" s="55" t="s">
        <v>78</v>
      </c>
      <c r="F154" s="56">
        <v>30</v>
      </c>
      <c r="G154" s="56">
        <v>2.2999999999999998</v>
      </c>
      <c r="H154" s="56">
        <v>2.9</v>
      </c>
      <c r="I154" s="56">
        <v>22.3</v>
      </c>
      <c r="J154" s="56">
        <v>125.1</v>
      </c>
      <c r="K154" s="57"/>
      <c r="L154" s="56">
        <v>18</v>
      </c>
    </row>
    <row r="155" spans="1:12" ht="15">
      <c r="A155" s="23"/>
      <c r="B155" s="15"/>
      <c r="C155" s="11"/>
      <c r="D155" s="6"/>
      <c r="E155" s="55"/>
      <c r="F155" s="56"/>
      <c r="G155" s="56"/>
      <c r="H155" s="56"/>
      <c r="I155" s="56"/>
      <c r="J155" s="56"/>
      <c r="K155" s="57"/>
      <c r="L155" s="56"/>
    </row>
    <row r="156" spans="1:12" ht="15">
      <c r="A156" s="24"/>
      <c r="B156" s="17"/>
      <c r="C156" s="8"/>
      <c r="D156" s="18" t="s">
        <v>33</v>
      </c>
      <c r="E156" s="58"/>
      <c r="F156" s="59">
        <f>SUM(F147:F155)</f>
        <v>730</v>
      </c>
      <c r="G156" s="59">
        <f t="shared" ref="G156:J156" si="30">SUM(G147:G155)</f>
        <v>24.300000000000004</v>
      </c>
      <c r="H156" s="59">
        <f t="shared" si="30"/>
        <v>29.499999999999996</v>
      </c>
      <c r="I156" s="59">
        <f t="shared" si="30"/>
        <v>84.9</v>
      </c>
      <c r="J156" s="59">
        <f t="shared" si="30"/>
        <v>697</v>
      </c>
      <c r="K156" s="60"/>
      <c r="L156" s="59">
        <f t="shared" ref="L156" si="31">SUM(L147:L155)</f>
        <v>101.3</v>
      </c>
    </row>
    <row r="157" spans="1:12" ht="15">
      <c r="A157" s="29">
        <f>A139</f>
        <v>2</v>
      </c>
      <c r="B157" s="30">
        <f>B139</f>
        <v>2</v>
      </c>
      <c r="C157" s="66" t="s">
        <v>4</v>
      </c>
      <c r="D157" s="67"/>
      <c r="E157" s="61"/>
      <c r="F157" s="62">
        <f>F146+F156</f>
        <v>960</v>
      </c>
      <c r="G157" s="62">
        <f t="shared" ref="G157:L157" si="32">G146+G156</f>
        <v>29.200000000000003</v>
      </c>
      <c r="H157" s="62">
        <f t="shared" si="32"/>
        <v>34.299999999999997</v>
      </c>
      <c r="I157" s="62">
        <f t="shared" si="32"/>
        <v>108</v>
      </c>
      <c r="J157" s="62">
        <f t="shared" si="32"/>
        <v>853.7</v>
      </c>
      <c r="K157" s="62"/>
      <c r="L157" s="62">
        <f t="shared" si="32"/>
        <v>120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51" t="s">
        <v>79</v>
      </c>
      <c r="F158" s="53">
        <v>200</v>
      </c>
      <c r="G158" s="53">
        <v>7.6</v>
      </c>
      <c r="H158" s="53">
        <v>10.4</v>
      </c>
      <c r="I158" s="53">
        <v>29.8</v>
      </c>
      <c r="J158" s="53">
        <v>237.1</v>
      </c>
      <c r="K158" s="54">
        <v>184</v>
      </c>
      <c r="L158" s="53">
        <v>16.43</v>
      </c>
    </row>
    <row r="159" spans="1:12" ht="15">
      <c r="A159" s="23"/>
      <c r="B159" s="15"/>
      <c r="C159" s="11"/>
      <c r="D159" s="6"/>
      <c r="E159" s="55"/>
      <c r="F159" s="56"/>
      <c r="G159" s="56"/>
      <c r="H159" s="56"/>
      <c r="I159" s="56"/>
      <c r="J159" s="56"/>
      <c r="K159" s="57"/>
      <c r="L159" s="56"/>
    </row>
    <row r="160" spans="1:12" ht="15">
      <c r="A160" s="23"/>
      <c r="B160" s="15"/>
      <c r="C160" s="11"/>
      <c r="D160" s="7" t="s">
        <v>22</v>
      </c>
      <c r="E160" s="55" t="s">
        <v>56</v>
      </c>
      <c r="F160" s="56">
        <v>200</v>
      </c>
      <c r="G160" s="56">
        <v>0.3</v>
      </c>
      <c r="H160" s="56">
        <v>0</v>
      </c>
      <c r="I160" s="56">
        <v>15.4</v>
      </c>
      <c r="J160" s="56">
        <v>62.8</v>
      </c>
      <c r="K160" s="57">
        <v>431</v>
      </c>
      <c r="L160" s="56">
        <v>2.57</v>
      </c>
    </row>
    <row r="161" spans="1:12" ht="15">
      <c r="A161" s="23"/>
      <c r="B161" s="15"/>
      <c r="C161" s="11"/>
      <c r="D161" s="7" t="s">
        <v>23</v>
      </c>
      <c r="E161" s="55" t="s">
        <v>68</v>
      </c>
      <c r="F161" s="56">
        <v>20</v>
      </c>
      <c r="G161" s="56">
        <v>1.5</v>
      </c>
      <c r="H161" s="56">
        <v>0.1</v>
      </c>
      <c r="I161" s="56">
        <v>10</v>
      </c>
      <c r="J161" s="56">
        <v>47.4</v>
      </c>
      <c r="K161" s="57"/>
      <c r="L161" s="56">
        <v>2.2200000000000002</v>
      </c>
    </row>
    <row r="162" spans="1:12" ht="15">
      <c r="A162" s="23"/>
      <c r="B162" s="15"/>
      <c r="C162" s="11"/>
      <c r="D162" s="7" t="s">
        <v>24</v>
      </c>
      <c r="E162" s="55"/>
      <c r="F162" s="56"/>
      <c r="G162" s="56"/>
      <c r="H162" s="56"/>
      <c r="I162" s="56"/>
      <c r="J162" s="56"/>
      <c r="K162" s="57"/>
      <c r="L162" s="56"/>
    </row>
    <row r="163" spans="1:12" ht="15">
      <c r="A163" s="23"/>
      <c r="B163" s="15"/>
      <c r="C163" s="11"/>
      <c r="D163" s="6"/>
      <c r="E163" s="55"/>
      <c r="F163" s="56"/>
      <c r="G163" s="56"/>
      <c r="H163" s="56"/>
      <c r="I163" s="56"/>
      <c r="J163" s="56"/>
      <c r="K163" s="57"/>
      <c r="L163" s="56"/>
    </row>
    <row r="164" spans="1:12" ht="15">
      <c r="A164" s="23"/>
      <c r="B164" s="15"/>
      <c r="C164" s="11"/>
      <c r="D164" s="6"/>
      <c r="E164" s="55"/>
      <c r="F164" s="56"/>
      <c r="G164" s="56"/>
      <c r="H164" s="56"/>
      <c r="I164" s="56"/>
      <c r="J164" s="56"/>
      <c r="K164" s="57"/>
      <c r="L164" s="56"/>
    </row>
    <row r="165" spans="1:12" ht="15">
      <c r="A165" s="24"/>
      <c r="B165" s="17"/>
      <c r="C165" s="8"/>
      <c r="D165" s="18" t="s">
        <v>33</v>
      </c>
      <c r="E165" s="58"/>
      <c r="F165" s="59">
        <f>SUM(F158:F164)</f>
        <v>420</v>
      </c>
      <c r="G165" s="59">
        <f t="shared" ref="G165:J165" si="33">SUM(G158:G164)</f>
        <v>9.3999999999999986</v>
      </c>
      <c r="H165" s="59">
        <f t="shared" si="33"/>
        <v>10.5</v>
      </c>
      <c r="I165" s="59">
        <f t="shared" si="33"/>
        <v>55.2</v>
      </c>
      <c r="J165" s="59">
        <f t="shared" si="33"/>
        <v>347.29999999999995</v>
      </c>
      <c r="K165" s="60"/>
      <c r="L165" s="59">
        <f t="shared" ref="L165" si="34">SUM(L158:L164)</f>
        <v>21.22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5" t="s">
        <v>52</v>
      </c>
      <c r="F166" s="56">
        <v>100</v>
      </c>
      <c r="G166" s="56">
        <v>1.4</v>
      </c>
      <c r="H166" s="56">
        <v>5.0999999999999996</v>
      </c>
      <c r="I166" s="56">
        <v>9.1</v>
      </c>
      <c r="J166" s="56">
        <v>88.4</v>
      </c>
      <c r="K166" s="57">
        <v>35</v>
      </c>
      <c r="L166" s="56">
        <v>6.7</v>
      </c>
    </row>
    <row r="167" spans="1:12" ht="15">
      <c r="A167" s="23"/>
      <c r="B167" s="15"/>
      <c r="C167" s="11"/>
      <c r="D167" s="7" t="s">
        <v>27</v>
      </c>
      <c r="E167" s="55" t="s">
        <v>53</v>
      </c>
      <c r="F167" s="56">
        <v>250</v>
      </c>
      <c r="G167" s="56">
        <v>2.6</v>
      </c>
      <c r="H167" s="56">
        <v>2.8</v>
      </c>
      <c r="I167" s="56">
        <v>18.899999999999999</v>
      </c>
      <c r="J167" s="56">
        <v>109.5</v>
      </c>
      <c r="K167" s="57">
        <v>100</v>
      </c>
      <c r="L167" s="56">
        <v>9.41</v>
      </c>
    </row>
    <row r="168" spans="1:12" ht="15">
      <c r="A168" s="23"/>
      <c r="B168" s="15"/>
      <c r="C168" s="11"/>
      <c r="D168" s="7" t="s">
        <v>28</v>
      </c>
      <c r="E168" s="55" t="s">
        <v>80</v>
      </c>
      <c r="F168" s="56">
        <v>80</v>
      </c>
      <c r="G168" s="56">
        <v>10.9</v>
      </c>
      <c r="H168" s="56">
        <v>12.2</v>
      </c>
      <c r="I168" s="56">
        <v>0</v>
      </c>
      <c r="J168" s="56">
        <v>147.1</v>
      </c>
      <c r="K168" s="57">
        <v>314</v>
      </c>
      <c r="L168" s="56">
        <v>43.19</v>
      </c>
    </row>
    <row r="169" spans="1:12" ht="15">
      <c r="A169" s="23"/>
      <c r="B169" s="15"/>
      <c r="C169" s="11"/>
      <c r="D169" s="7" t="s">
        <v>29</v>
      </c>
      <c r="E169" s="55" t="s">
        <v>81</v>
      </c>
      <c r="F169" s="56">
        <v>100</v>
      </c>
      <c r="G169" s="56">
        <v>2.4</v>
      </c>
      <c r="H169" s="56">
        <v>4.0999999999999996</v>
      </c>
      <c r="I169" s="56">
        <v>24.2</v>
      </c>
      <c r="J169" s="56">
        <v>139.6</v>
      </c>
      <c r="K169" s="57">
        <v>325</v>
      </c>
      <c r="L169" s="56">
        <v>7.52</v>
      </c>
    </row>
    <row r="170" spans="1:12" ht="15">
      <c r="A170" s="23"/>
      <c r="B170" s="15"/>
      <c r="C170" s="11"/>
      <c r="D170" s="7" t="s">
        <v>30</v>
      </c>
      <c r="E170" s="55" t="s">
        <v>41</v>
      </c>
      <c r="F170" s="56">
        <v>200</v>
      </c>
      <c r="G170" s="56">
        <v>1</v>
      </c>
      <c r="H170" s="56">
        <v>0.2</v>
      </c>
      <c r="I170" s="56">
        <v>20.2</v>
      </c>
      <c r="J170" s="56">
        <v>92</v>
      </c>
      <c r="K170" s="57">
        <v>442</v>
      </c>
      <c r="L170" s="56">
        <v>9.1999999999999993</v>
      </c>
    </row>
    <row r="171" spans="1:12" ht="15">
      <c r="A171" s="23"/>
      <c r="B171" s="15"/>
      <c r="C171" s="11"/>
      <c r="D171" s="7" t="s">
        <v>31</v>
      </c>
      <c r="E171" s="55" t="s">
        <v>42</v>
      </c>
      <c r="F171" s="56">
        <v>47</v>
      </c>
      <c r="G171" s="56">
        <v>3.6</v>
      </c>
      <c r="H171" s="56">
        <v>0.3</v>
      </c>
      <c r="I171" s="56">
        <v>23.6</v>
      </c>
      <c r="J171" s="56">
        <v>111.3</v>
      </c>
      <c r="K171" s="57"/>
      <c r="L171" s="56">
        <v>2.76</v>
      </c>
    </row>
    <row r="172" spans="1:12" ht="15">
      <c r="A172" s="23"/>
      <c r="B172" s="15"/>
      <c r="C172" s="11"/>
      <c r="D172" s="7" t="s">
        <v>32</v>
      </c>
      <c r="E172" s="55"/>
      <c r="F172" s="56"/>
      <c r="G172" s="56"/>
      <c r="H172" s="56"/>
      <c r="I172" s="56"/>
      <c r="J172" s="56"/>
      <c r="K172" s="57"/>
      <c r="L172" s="56"/>
    </row>
    <row r="173" spans="1:12" ht="15">
      <c r="A173" s="23"/>
      <c r="B173" s="15"/>
      <c r="C173" s="11"/>
      <c r="D173" s="6"/>
      <c r="E173" s="55" t="s">
        <v>60</v>
      </c>
      <c r="F173" s="56">
        <v>40</v>
      </c>
      <c r="G173" s="56">
        <v>3</v>
      </c>
      <c r="H173" s="56">
        <v>3.9</v>
      </c>
      <c r="I173" s="56">
        <v>29.8</v>
      </c>
      <c r="J173" s="56">
        <v>166.8</v>
      </c>
      <c r="K173" s="57"/>
      <c r="L173" s="56">
        <v>20</v>
      </c>
    </row>
    <row r="174" spans="1:12" ht="15">
      <c r="A174" s="23"/>
      <c r="B174" s="15"/>
      <c r="C174" s="11"/>
      <c r="D174" s="6"/>
      <c r="E174" s="55"/>
      <c r="F174" s="56"/>
      <c r="G174" s="56"/>
      <c r="H174" s="56"/>
      <c r="I174" s="56"/>
      <c r="J174" s="56"/>
      <c r="K174" s="57"/>
      <c r="L174" s="56"/>
    </row>
    <row r="175" spans="1:12" ht="15">
      <c r="A175" s="24"/>
      <c r="B175" s="17"/>
      <c r="C175" s="8"/>
      <c r="D175" s="18" t="s">
        <v>33</v>
      </c>
      <c r="E175" s="58"/>
      <c r="F175" s="59">
        <f>SUM(F166:F174)</f>
        <v>817</v>
      </c>
      <c r="G175" s="59">
        <f t="shared" ref="G175:J175" si="35">SUM(G166:G174)</f>
        <v>24.900000000000002</v>
      </c>
      <c r="H175" s="59">
        <f t="shared" si="35"/>
        <v>28.599999999999994</v>
      </c>
      <c r="I175" s="59">
        <f t="shared" si="35"/>
        <v>125.8</v>
      </c>
      <c r="J175" s="59">
        <f t="shared" si="35"/>
        <v>854.7</v>
      </c>
      <c r="K175" s="60"/>
      <c r="L175" s="59">
        <f t="shared" ref="L175" si="36">SUM(L166:L174)</f>
        <v>98.78</v>
      </c>
    </row>
    <row r="176" spans="1:12" ht="15">
      <c r="A176" s="29">
        <f>A158</f>
        <v>2</v>
      </c>
      <c r="B176" s="30">
        <f>B158</f>
        <v>3</v>
      </c>
      <c r="C176" s="66" t="s">
        <v>4</v>
      </c>
      <c r="D176" s="67"/>
      <c r="E176" s="61"/>
      <c r="F176" s="62">
        <f>F165+F175</f>
        <v>1237</v>
      </c>
      <c r="G176" s="62">
        <f t="shared" ref="G176:L176" si="37">G165+G175</f>
        <v>34.299999999999997</v>
      </c>
      <c r="H176" s="62">
        <f t="shared" si="37"/>
        <v>39.099999999999994</v>
      </c>
      <c r="I176" s="62">
        <f t="shared" si="37"/>
        <v>181</v>
      </c>
      <c r="J176" s="62">
        <f t="shared" si="37"/>
        <v>1202</v>
      </c>
      <c r="K176" s="62"/>
      <c r="L176" s="62">
        <f t="shared" si="37"/>
        <v>120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51" t="s">
        <v>82</v>
      </c>
      <c r="F177" s="53">
        <v>50</v>
      </c>
      <c r="G177" s="53">
        <v>4</v>
      </c>
      <c r="H177" s="53">
        <v>3.1</v>
      </c>
      <c r="I177" s="53">
        <v>27</v>
      </c>
      <c r="J177" s="53">
        <v>148.19999999999999</v>
      </c>
      <c r="K177" s="54">
        <v>464</v>
      </c>
      <c r="L177" s="53">
        <v>19.100000000000001</v>
      </c>
    </row>
    <row r="178" spans="1:12" ht="15">
      <c r="A178" s="23"/>
      <c r="B178" s="15"/>
      <c r="C178" s="11"/>
      <c r="D178" s="6"/>
      <c r="E178" s="55"/>
      <c r="F178" s="56"/>
      <c r="G178" s="56"/>
      <c r="H178" s="56"/>
      <c r="I178" s="56"/>
      <c r="J178" s="56"/>
      <c r="K178" s="57"/>
      <c r="L178" s="56"/>
    </row>
    <row r="179" spans="1:12" ht="15">
      <c r="A179" s="23"/>
      <c r="B179" s="15"/>
      <c r="C179" s="11"/>
      <c r="D179" s="7" t="s">
        <v>22</v>
      </c>
      <c r="E179" s="55" t="s">
        <v>56</v>
      </c>
      <c r="F179" s="56">
        <v>200</v>
      </c>
      <c r="G179" s="56">
        <v>0.3</v>
      </c>
      <c r="H179" s="56">
        <v>0</v>
      </c>
      <c r="I179" s="56">
        <v>15.4</v>
      </c>
      <c r="J179" s="56">
        <v>62.8</v>
      </c>
      <c r="K179" s="57">
        <v>431</v>
      </c>
      <c r="L179" s="56">
        <v>2.57</v>
      </c>
    </row>
    <row r="180" spans="1:12" ht="15">
      <c r="A180" s="23"/>
      <c r="B180" s="15"/>
      <c r="C180" s="11"/>
      <c r="D180" s="7" t="s">
        <v>23</v>
      </c>
      <c r="E180" s="55"/>
      <c r="F180" s="56"/>
      <c r="G180" s="56"/>
      <c r="H180" s="56"/>
      <c r="I180" s="56"/>
      <c r="J180" s="56"/>
      <c r="K180" s="57"/>
      <c r="L180" s="56"/>
    </row>
    <row r="181" spans="1:12" ht="15">
      <c r="A181" s="23"/>
      <c r="B181" s="15"/>
      <c r="C181" s="11"/>
      <c r="D181" s="7" t="s">
        <v>24</v>
      </c>
      <c r="E181" s="55"/>
      <c r="F181" s="56"/>
      <c r="G181" s="56"/>
      <c r="H181" s="56"/>
      <c r="I181" s="56"/>
      <c r="J181" s="56"/>
      <c r="K181" s="57"/>
      <c r="L181" s="56"/>
    </row>
    <row r="182" spans="1:12" ht="15">
      <c r="A182" s="23"/>
      <c r="B182" s="15"/>
      <c r="C182" s="11"/>
      <c r="D182" s="6"/>
      <c r="E182" s="55"/>
      <c r="F182" s="56"/>
      <c r="G182" s="56"/>
      <c r="H182" s="56"/>
      <c r="I182" s="56"/>
      <c r="J182" s="56"/>
      <c r="K182" s="57"/>
      <c r="L182" s="56"/>
    </row>
    <row r="183" spans="1:12" ht="15">
      <c r="A183" s="23"/>
      <c r="B183" s="15"/>
      <c r="C183" s="11"/>
      <c r="D183" s="6"/>
      <c r="E183" s="55"/>
      <c r="F183" s="56"/>
      <c r="G183" s="56"/>
      <c r="H183" s="56"/>
      <c r="I183" s="56"/>
      <c r="J183" s="56"/>
      <c r="K183" s="57"/>
      <c r="L183" s="56"/>
    </row>
    <row r="184" spans="1:12" ht="15.75" customHeight="1">
      <c r="A184" s="24"/>
      <c r="B184" s="17"/>
      <c r="C184" s="8"/>
      <c r="D184" s="18" t="s">
        <v>33</v>
      </c>
      <c r="E184" s="58"/>
      <c r="F184" s="59">
        <f>SUM(F177:F183)</f>
        <v>250</v>
      </c>
      <c r="G184" s="59">
        <f t="shared" ref="G184:J184" si="38">SUM(G177:G183)</f>
        <v>4.3</v>
      </c>
      <c r="H184" s="59">
        <f t="shared" si="38"/>
        <v>3.1</v>
      </c>
      <c r="I184" s="59">
        <f t="shared" si="38"/>
        <v>42.4</v>
      </c>
      <c r="J184" s="59">
        <f t="shared" si="38"/>
        <v>211</v>
      </c>
      <c r="K184" s="60"/>
      <c r="L184" s="59">
        <f t="shared" ref="L184" si="39">SUM(L177:L183)</f>
        <v>21.67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5" t="s">
        <v>57</v>
      </c>
      <c r="F185" s="56">
        <v>100</v>
      </c>
      <c r="G185" s="56">
        <v>0.9</v>
      </c>
      <c r="H185" s="56">
        <v>10.1</v>
      </c>
      <c r="I185" s="56">
        <v>2.9</v>
      </c>
      <c r="J185" s="56">
        <v>107.8</v>
      </c>
      <c r="K185" s="57">
        <v>23</v>
      </c>
      <c r="L185" s="56">
        <v>10.79</v>
      </c>
    </row>
    <row r="186" spans="1:12" ht="15">
      <c r="A186" s="23"/>
      <c r="B186" s="15"/>
      <c r="C186" s="11"/>
      <c r="D186" s="7" t="s">
        <v>27</v>
      </c>
      <c r="E186" s="55" t="s">
        <v>70</v>
      </c>
      <c r="F186" s="56">
        <v>250</v>
      </c>
      <c r="G186" s="56">
        <v>2.5</v>
      </c>
      <c r="H186" s="56">
        <v>2.8</v>
      </c>
      <c r="I186" s="56">
        <v>18.5</v>
      </c>
      <c r="J186" s="56">
        <v>107.5</v>
      </c>
      <c r="K186" s="57">
        <v>98</v>
      </c>
      <c r="L186" s="56">
        <v>9.14</v>
      </c>
    </row>
    <row r="187" spans="1:12" ht="15">
      <c r="A187" s="23"/>
      <c r="B187" s="15"/>
      <c r="C187" s="11"/>
      <c r="D187" s="7" t="s">
        <v>28</v>
      </c>
      <c r="E187" s="55" t="s">
        <v>83</v>
      </c>
      <c r="F187" s="56">
        <v>80</v>
      </c>
      <c r="G187" s="56">
        <v>11.4</v>
      </c>
      <c r="H187" s="56">
        <v>12.2</v>
      </c>
      <c r="I187" s="56">
        <v>6</v>
      </c>
      <c r="J187" s="56">
        <v>172.1</v>
      </c>
      <c r="K187" s="57">
        <v>285</v>
      </c>
      <c r="L187" s="56">
        <v>43.52</v>
      </c>
    </row>
    <row r="188" spans="1:12" ht="15">
      <c r="A188" s="23"/>
      <c r="B188" s="15"/>
      <c r="C188" s="11"/>
      <c r="D188" s="7" t="s">
        <v>29</v>
      </c>
      <c r="E188" s="55" t="s">
        <v>65</v>
      </c>
      <c r="F188" s="56">
        <v>120</v>
      </c>
      <c r="G188" s="56">
        <v>2.4</v>
      </c>
      <c r="H188" s="56">
        <v>4.0999999999999996</v>
      </c>
      <c r="I188" s="56">
        <v>16</v>
      </c>
      <c r="J188" s="56">
        <v>107.7</v>
      </c>
      <c r="K188" s="57">
        <v>335</v>
      </c>
      <c r="L188" s="56">
        <v>12.46</v>
      </c>
    </row>
    <row r="189" spans="1:12" ht="15">
      <c r="A189" s="23"/>
      <c r="B189" s="15"/>
      <c r="C189" s="11"/>
      <c r="D189" s="7" t="s">
        <v>30</v>
      </c>
      <c r="E189" s="55" t="s">
        <v>49</v>
      </c>
      <c r="F189" s="56">
        <v>200</v>
      </c>
      <c r="G189" s="56">
        <v>0.2</v>
      </c>
      <c r="H189" s="56">
        <v>0.2</v>
      </c>
      <c r="I189" s="56">
        <v>25.3</v>
      </c>
      <c r="J189" s="56">
        <v>103.1</v>
      </c>
      <c r="K189" s="57">
        <v>394</v>
      </c>
      <c r="L189" s="56">
        <v>5.2</v>
      </c>
    </row>
    <row r="190" spans="1:12" ht="15">
      <c r="A190" s="23"/>
      <c r="B190" s="15"/>
      <c r="C190" s="11"/>
      <c r="D190" s="7" t="s">
        <v>31</v>
      </c>
      <c r="E190" s="55" t="s">
        <v>42</v>
      </c>
      <c r="F190" s="56">
        <v>12</v>
      </c>
      <c r="G190" s="56">
        <v>0.9</v>
      </c>
      <c r="H190" s="56">
        <v>0.1</v>
      </c>
      <c r="I190" s="56">
        <v>6</v>
      </c>
      <c r="J190" s="56">
        <v>28.4</v>
      </c>
      <c r="K190" s="57"/>
      <c r="L190" s="56">
        <v>0.72</v>
      </c>
    </row>
    <row r="191" spans="1:12" ht="15">
      <c r="A191" s="23"/>
      <c r="B191" s="15"/>
      <c r="C191" s="11"/>
      <c r="D191" s="7" t="s">
        <v>32</v>
      </c>
      <c r="E191" s="55"/>
      <c r="F191" s="56"/>
      <c r="G191" s="56"/>
      <c r="H191" s="56"/>
      <c r="I191" s="56"/>
      <c r="J191" s="56"/>
      <c r="K191" s="57"/>
      <c r="L191" s="56"/>
    </row>
    <row r="192" spans="1:12" ht="15">
      <c r="A192" s="23"/>
      <c r="B192" s="15"/>
      <c r="C192" s="11"/>
      <c r="D192" s="6"/>
      <c r="E192" s="55" t="s">
        <v>67</v>
      </c>
      <c r="F192" s="56">
        <v>30</v>
      </c>
      <c r="G192" s="56">
        <v>0.8</v>
      </c>
      <c r="H192" s="56">
        <v>1</v>
      </c>
      <c r="I192" s="56">
        <v>23.2</v>
      </c>
      <c r="J192" s="56">
        <v>106.2</v>
      </c>
      <c r="K192" s="57"/>
      <c r="L192" s="56">
        <v>16.5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792</v>
      </c>
      <c r="G194" s="19">
        <f t="shared" ref="G194:J194" si="40">SUM(G185:G193)</f>
        <v>19.099999999999998</v>
      </c>
      <c r="H194" s="19">
        <f t="shared" si="40"/>
        <v>30.499999999999996</v>
      </c>
      <c r="I194" s="19">
        <f t="shared" si="40"/>
        <v>97.9</v>
      </c>
      <c r="J194" s="19">
        <f t="shared" si="40"/>
        <v>732.8</v>
      </c>
      <c r="K194" s="25"/>
      <c r="L194" s="19">
        <f t="shared" ref="L194" si="41">SUM(L185:L193)</f>
        <v>98.33</v>
      </c>
    </row>
    <row r="195" spans="1:12" ht="15.75" thickBot="1">
      <c r="A195" s="29">
        <f>A177</f>
        <v>2</v>
      </c>
      <c r="B195" s="30">
        <f>B177</f>
        <v>4</v>
      </c>
      <c r="C195" s="66" t="s">
        <v>4</v>
      </c>
      <c r="D195" s="67"/>
      <c r="E195" s="31"/>
      <c r="F195" s="32">
        <f>F184+F194</f>
        <v>1042</v>
      </c>
      <c r="G195" s="32">
        <f t="shared" ref="G195" si="42">G184+G194</f>
        <v>23.4</v>
      </c>
      <c r="H195" s="32">
        <f t="shared" ref="H195" si="43">H184+H194</f>
        <v>33.599999999999994</v>
      </c>
      <c r="I195" s="32">
        <f t="shared" ref="I195" si="44">I184+I194</f>
        <v>140.30000000000001</v>
      </c>
      <c r="J195" s="32">
        <f t="shared" ref="J195:L195" si="45">J184+J194</f>
        <v>943.8</v>
      </c>
      <c r="K195" s="32"/>
      <c r="L195" s="32">
        <f t="shared" si="45"/>
        <v>120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84</v>
      </c>
      <c r="F196" s="40">
        <v>70</v>
      </c>
      <c r="G196" s="40">
        <v>9.3000000000000007</v>
      </c>
      <c r="H196" s="40">
        <v>17</v>
      </c>
      <c r="I196" s="40">
        <v>1.8</v>
      </c>
      <c r="J196" s="40">
        <v>188.8</v>
      </c>
      <c r="K196" s="41">
        <v>214</v>
      </c>
      <c r="L196" s="40">
        <v>13.21</v>
      </c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55" t="s">
        <v>56</v>
      </c>
      <c r="F198" s="56">
        <v>200</v>
      </c>
      <c r="G198" s="56">
        <v>0.3</v>
      </c>
      <c r="H198" s="56">
        <v>0</v>
      </c>
      <c r="I198" s="56">
        <v>15.4</v>
      </c>
      <c r="J198" s="56">
        <v>62.8</v>
      </c>
      <c r="K198" s="57">
        <v>431</v>
      </c>
      <c r="L198" s="56">
        <v>2.57</v>
      </c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270</v>
      </c>
      <c r="G203" s="19">
        <f t="shared" ref="G203:J203" si="46">SUM(G196:G202)</f>
        <v>9.6000000000000014</v>
      </c>
      <c r="H203" s="19">
        <f t="shared" si="46"/>
        <v>17</v>
      </c>
      <c r="I203" s="19">
        <f t="shared" si="46"/>
        <v>17.2</v>
      </c>
      <c r="J203" s="19">
        <f t="shared" si="46"/>
        <v>251.60000000000002</v>
      </c>
      <c r="K203" s="25"/>
      <c r="L203" s="19">
        <f t="shared" ref="L203" si="47">SUM(L196:L202)</f>
        <v>15.780000000000001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85</v>
      </c>
      <c r="F204" s="43">
        <v>80</v>
      </c>
      <c r="G204" s="43">
        <v>1.3</v>
      </c>
      <c r="H204" s="43">
        <v>4.0999999999999996</v>
      </c>
      <c r="I204" s="43">
        <v>6.2</v>
      </c>
      <c r="J204" s="43">
        <v>68.5</v>
      </c>
      <c r="K204" s="44">
        <v>40</v>
      </c>
      <c r="L204" s="43">
        <v>8.8000000000000007</v>
      </c>
    </row>
    <row r="205" spans="1:12" ht="15">
      <c r="A205" s="23"/>
      <c r="B205" s="15"/>
      <c r="C205" s="11"/>
      <c r="D205" s="7" t="s">
        <v>27</v>
      </c>
      <c r="E205" s="42" t="s">
        <v>46</v>
      </c>
      <c r="F205" s="43">
        <v>250</v>
      </c>
      <c r="G205" s="43">
        <v>3.8</v>
      </c>
      <c r="H205" s="43">
        <v>2.9</v>
      </c>
      <c r="I205" s="43">
        <v>16.8</v>
      </c>
      <c r="J205" s="43">
        <v>106</v>
      </c>
      <c r="K205" s="44">
        <v>98</v>
      </c>
      <c r="L205" s="43">
        <v>10.24</v>
      </c>
    </row>
    <row r="206" spans="1:12" ht="15">
      <c r="A206" s="23"/>
      <c r="B206" s="15"/>
      <c r="C206" s="11"/>
      <c r="D206" s="7" t="s">
        <v>28</v>
      </c>
      <c r="E206" s="42" t="s">
        <v>71</v>
      </c>
      <c r="F206" s="43">
        <v>90</v>
      </c>
      <c r="G206" s="43">
        <v>12.2</v>
      </c>
      <c r="H206" s="43">
        <v>13</v>
      </c>
      <c r="I206" s="43">
        <v>2.4</v>
      </c>
      <c r="J206" s="43">
        <v>167.4</v>
      </c>
      <c r="K206" s="44">
        <v>257</v>
      </c>
      <c r="L206" s="43">
        <v>44.72</v>
      </c>
    </row>
    <row r="207" spans="1:12" ht="15">
      <c r="A207" s="23"/>
      <c r="B207" s="15"/>
      <c r="C207" s="11"/>
      <c r="D207" s="7" t="s">
        <v>29</v>
      </c>
      <c r="E207" s="42" t="s">
        <v>48</v>
      </c>
      <c r="F207" s="43">
        <v>120</v>
      </c>
      <c r="G207" s="43">
        <v>4.3</v>
      </c>
      <c r="H207" s="43">
        <v>3.6</v>
      </c>
      <c r="I207" s="43">
        <v>26.2</v>
      </c>
      <c r="J207" s="43">
        <v>151</v>
      </c>
      <c r="K207" s="44">
        <v>331</v>
      </c>
      <c r="L207" s="43">
        <v>6.36</v>
      </c>
    </row>
    <row r="208" spans="1:12" ht="15">
      <c r="A208" s="23"/>
      <c r="B208" s="15"/>
      <c r="C208" s="11"/>
      <c r="D208" s="7" t="s">
        <v>30</v>
      </c>
      <c r="E208" s="42" t="s">
        <v>41</v>
      </c>
      <c r="F208" s="43">
        <v>200</v>
      </c>
      <c r="G208" s="43">
        <v>1</v>
      </c>
      <c r="H208" s="43">
        <v>0.2</v>
      </c>
      <c r="I208" s="43">
        <v>20.2</v>
      </c>
      <c r="J208" s="43">
        <v>92</v>
      </c>
      <c r="K208" s="44">
        <v>442</v>
      </c>
      <c r="L208" s="43">
        <v>9.1999999999999993</v>
      </c>
    </row>
    <row r="209" spans="1:12" ht="15">
      <c r="A209" s="23"/>
      <c r="B209" s="15"/>
      <c r="C209" s="11"/>
      <c r="D209" s="7" t="s">
        <v>31</v>
      </c>
      <c r="E209" s="42" t="s">
        <v>42</v>
      </c>
      <c r="F209" s="43">
        <v>60</v>
      </c>
      <c r="G209" s="43">
        <v>4.5999999999999996</v>
      </c>
      <c r="H209" s="43">
        <v>0.4</v>
      </c>
      <c r="I209" s="43">
        <v>30.1</v>
      </c>
      <c r="J209" s="43">
        <v>142.1</v>
      </c>
      <c r="K209" s="44"/>
      <c r="L209" s="43">
        <v>5.9</v>
      </c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 t="s">
        <v>86</v>
      </c>
      <c r="F211" s="43">
        <v>40</v>
      </c>
      <c r="G211" s="43">
        <v>1.1000000000000001</v>
      </c>
      <c r="H211" s="43">
        <v>1.3</v>
      </c>
      <c r="I211" s="43">
        <v>30.9</v>
      </c>
      <c r="J211" s="43">
        <v>141.6</v>
      </c>
      <c r="K211" s="44"/>
      <c r="L211" s="43">
        <v>19</v>
      </c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840</v>
      </c>
      <c r="G213" s="19">
        <f t="shared" ref="G213:J213" si="48">SUM(G204:G212)</f>
        <v>28.299999999999997</v>
      </c>
      <c r="H213" s="19">
        <f t="shared" si="48"/>
        <v>25.5</v>
      </c>
      <c r="I213" s="19">
        <f t="shared" si="48"/>
        <v>132.80000000000001</v>
      </c>
      <c r="J213" s="19">
        <f t="shared" si="48"/>
        <v>868.6</v>
      </c>
      <c r="K213" s="25"/>
      <c r="L213" s="19">
        <f t="shared" ref="L213" si="49">SUM(L204:L212)</f>
        <v>104.22000000000001</v>
      </c>
    </row>
    <row r="214" spans="1:12" ht="15.75" thickBot="1">
      <c r="A214" s="29">
        <f>A196</f>
        <v>2</v>
      </c>
      <c r="B214" s="30">
        <f>B196</f>
        <v>5</v>
      </c>
      <c r="C214" s="66" t="s">
        <v>4</v>
      </c>
      <c r="D214" s="67"/>
      <c r="E214" s="31"/>
      <c r="F214" s="32">
        <f>F203+F213</f>
        <v>1110</v>
      </c>
      <c r="G214" s="32">
        <f t="shared" ref="G214:J214" si="50">G203+G213</f>
        <v>37.9</v>
      </c>
      <c r="H214" s="32">
        <f t="shared" si="50"/>
        <v>42.5</v>
      </c>
      <c r="I214" s="32">
        <f t="shared" si="50"/>
        <v>150</v>
      </c>
      <c r="J214" s="32">
        <f t="shared" si="50"/>
        <v>1120.2</v>
      </c>
      <c r="K214" s="32"/>
      <c r="L214" s="32">
        <f t="shared" ref="L214" si="51">L203+L213</f>
        <v>120.00000000000001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74</v>
      </c>
      <c r="F215" s="40">
        <v>50</v>
      </c>
      <c r="G215" s="40">
        <v>4</v>
      </c>
      <c r="H215" s="40">
        <v>3.1</v>
      </c>
      <c r="I215" s="40">
        <v>27</v>
      </c>
      <c r="J215" s="40">
        <v>148.19999999999999</v>
      </c>
      <c r="K215" s="41">
        <v>464</v>
      </c>
      <c r="L215" s="40">
        <v>19</v>
      </c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55" t="s">
        <v>56</v>
      </c>
      <c r="F217" s="56">
        <v>200</v>
      </c>
      <c r="G217" s="56">
        <v>0.3</v>
      </c>
      <c r="H217" s="56">
        <v>0</v>
      </c>
      <c r="I217" s="56">
        <v>15.4</v>
      </c>
      <c r="J217" s="56">
        <v>62.8</v>
      </c>
      <c r="K217" s="57">
        <v>431</v>
      </c>
      <c r="L217" s="56">
        <v>2.57</v>
      </c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250</v>
      </c>
      <c r="G222" s="19">
        <f t="shared" ref="G222:J222" si="52">SUM(G215:G221)</f>
        <v>4.3</v>
      </c>
      <c r="H222" s="19">
        <f t="shared" si="52"/>
        <v>3.1</v>
      </c>
      <c r="I222" s="19">
        <f t="shared" si="52"/>
        <v>42.4</v>
      </c>
      <c r="J222" s="19">
        <f t="shared" si="52"/>
        <v>211</v>
      </c>
      <c r="K222" s="25"/>
      <c r="L222" s="19">
        <f t="shared" ref="L222" si="53">SUM(L215:L221)</f>
        <v>21.57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45</v>
      </c>
      <c r="F223" s="43">
        <v>60</v>
      </c>
      <c r="G223" s="43">
        <v>0.5</v>
      </c>
      <c r="H223" s="43">
        <v>0.1</v>
      </c>
      <c r="I223" s="43">
        <v>1.6</v>
      </c>
      <c r="J223" s="43">
        <v>10.199999999999999</v>
      </c>
      <c r="K223" s="44">
        <v>22</v>
      </c>
      <c r="L223" s="43">
        <v>8.4</v>
      </c>
    </row>
    <row r="224" spans="1:12" ht="15">
      <c r="A224" s="23"/>
      <c r="B224" s="15"/>
      <c r="C224" s="11"/>
      <c r="D224" s="7" t="s">
        <v>27</v>
      </c>
      <c r="E224" s="42" t="s">
        <v>58</v>
      </c>
      <c r="F224" s="43">
        <v>250</v>
      </c>
      <c r="G224" s="43">
        <v>3.2</v>
      </c>
      <c r="H224" s="43">
        <v>4.7</v>
      </c>
      <c r="I224" s="43">
        <v>14.3</v>
      </c>
      <c r="J224" s="43">
        <v>109.9</v>
      </c>
      <c r="K224" s="44">
        <v>107</v>
      </c>
      <c r="L224" s="43">
        <v>15.69</v>
      </c>
    </row>
    <row r="225" spans="1:12" ht="15">
      <c r="A225" s="23"/>
      <c r="B225" s="15"/>
      <c r="C225" s="11"/>
      <c r="D225" s="7" t="s">
        <v>28</v>
      </c>
      <c r="E225" s="42" t="s">
        <v>75</v>
      </c>
      <c r="F225" s="43">
        <v>80</v>
      </c>
      <c r="G225" s="43">
        <v>14.3</v>
      </c>
      <c r="H225" s="43">
        <v>9.8000000000000007</v>
      </c>
      <c r="I225" s="43">
        <v>79.900000000000006</v>
      </c>
      <c r="J225" s="43">
        <v>454.9</v>
      </c>
      <c r="K225" s="44">
        <v>306</v>
      </c>
      <c r="L225" s="43">
        <v>24.56</v>
      </c>
    </row>
    <row r="226" spans="1:12" ht="15">
      <c r="A226" s="23"/>
      <c r="B226" s="15"/>
      <c r="C226" s="11"/>
      <c r="D226" s="7" t="s">
        <v>29</v>
      </c>
      <c r="E226" s="42" t="s">
        <v>87</v>
      </c>
      <c r="F226" s="43">
        <v>150</v>
      </c>
      <c r="G226" s="43">
        <v>2.5</v>
      </c>
      <c r="H226" s="43">
        <v>11.8</v>
      </c>
      <c r="I226" s="43">
        <v>18.899999999999999</v>
      </c>
      <c r="J226" s="43">
        <v>185.5</v>
      </c>
      <c r="K226" s="44">
        <v>133</v>
      </c>
      <c r="L226" s="43">
        <v>10.66</v>
      </c>
    </row>
    <row r="227" spans="1:12" ht="15">
      <c r="A227" s="23"/>
      <c r="B227" s="15"/>
      <c r="C227" s="11"/>
      <c r="D227" s="7" t="s">
        <v>30</v>
      </c>
      <c r="E227" s="42" t="s">
        <v>41</v>
      </c>
      <c r="F227" s="43">
        <v>200</v>
      </c>
      <c r="G227" s="43">
        <v>1</v>
      </c>
      <c r="H227" s="43">
        <v>0.2</v>
      </c>
      <c r="I227" s="43">
        <v>20.2</v>
      </c>
      <c r="J227" s="43">
        <v>92</v>
      </c>
      <c r="K227" s="44">
        <v>442</v>
      </c>
      <c r="L227" s="43">
        <v>17</v>
      </c>
    </row>
    <row r="228" spans="1:12" ht="15">
      <c r="A228" s="23"/>
      <c r="B228" s="15"/>
      <c r="C228" s="11"/>
      <c r="D228" s="7" t="s">
        <v>31</v>
      </c>
      <c r="E228" s="42" t="s">
        <v>42</v>
      </c>
      <c r="F228" s="43">
        <v>60</v>
      </c>
      <c r="G228" s="43">
        <v>4.5999999999999996</v>
      </c>
      <c r="H228" s="43">
        <v>0.4</v>
      </c>
      <c r="I228" s="43">
        <v>30.1</v>
      </c>
      <c r="J228" s="43">
        <v>142.1</v>
      </c>
      <c r="K228" s="44"/>
      <c r="L228" s="43">
        <v>3.62</v>
      </c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 t="s">
        <v>88</v>
      </c>
      <c r="F230" s="43">
        <v>40</v>
      </c>
      <c r="G230" s="43">
        <v>3</v>
      </c>
      <c r="H230" s="43">
        <v>3.9</v>
      </c>
      <c r="I230" s="43">
        <v>29.8</v>
      </c>
      <c r="J230" s="43">
        <v>166.8</v>
      </c>
      <c r="K230" s="44"/>
      <c r="L230" s="43">
        <v>18.5</v>
      </c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840</v>
      </c>
      <c r="G232" s="19">
        <f t="shared" ref="G232:J232" si="54">SUM(G223:G231)</f>
        <v>29.1</v>
      </c>
      <c r="H232" s="19">
        <f t="shared" si="54"/>
        <v>30.9</v>
      </c>
      <c r="I232" s="19">
        <f t="shared" si="54"/>
        <v>194.8</v>
      </c>
      <c r="J232" s="19">
        <f t="shared" si="54"/>
        <v>1161.4000000000001</v>
      </c>
      <c r="K232" s="25"/>
      <c r="L232" s="19">
        <f t="shared" ref="L232" si="55">SUM(L223:L231)</f>
        <v>98.43</v>
      </c>
    </row>
    <row r="233" spans="1:12" ht="15.75" thickBot="1">
      <c r="A233" s="29">
        <f>A215</f>
        <v>2</v>
      </c>
      <c r="B233" s="30">
        <f>B215</f>
        <v>6</v>
      </c>
      <c r="C233" s="66" t="s">
        <v>4</v>
      </c>
      <c r="D233" s="67"/>
      <c r="E233" s="31"/>
      <c r="F233" s="32">
        <f>F222+F232</f>
        <v>1090</v>
      </c>
      <c r="G233" s="32">
        <f t="shared" ref="G233:J233" si="56">G222+G232</f>
        <v>33.4</v>
      </c>
      <c r="H233" s="32">
        <f t="shared" si="56"/>
        <v>34</v>
      </c>
      <c r="I233" s="32">
        <f t="shared" si="56"/>
        <v>237.20000000000002</v>
      </c>
      <c r="J233" s="32">
        <f t="shared" si="56"/>
        <v>1372.4</v>
      </c>
      <c r="K233" s="32"/>
      <c r="L233" s="32">
        <f t="shared" ref="L233" si="57">L222+L232</f>
        <v>120</v>
      </c>
    </row>
    <row r="234" spans="1:12" ht="13.9" customHeight="1" thickBot="1">
      <c r="A234" s="27"/>
      <c r="B234" s="28"/>
      <c r="C234" s="63" t="s">
        <v>5</v>
      </c>
      <c r="D234" s="64"/>
      <c r="E234" s="65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1082.0833333333333</v>
      </c>
      <c r="G234" s="34">
        <f t="shared" ref="G234:L234" si="58">(G24+G43+G62+G81+G100+G119+G138+G157+G176+G195+G214+G233)/(IF(G24=0,0,1)+IF(G43=0,0,1)+IF(G62=0,0,1)+IF(G81=0,0,1)+IF(G100=0,0,1)+IF(G119=0,0,1)+IF(G138=0,0,1)+IF(G157=0,0,1)+IF(G176=0,0,1)+IF(G195=0,0,1)+IF(G214=0,0,1)+IF(G233=0,0,1))</f>
        <v>33.249999999999993</v>
      </c>
      <c r="H234" s="34">
        <f t="shared" si="58"/>
        <v>39.308333333333337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161.24166666666667</v>
      </c>
      <c r="J234" s="34">
        <f t="shared" si="58"/>
        <v>1118.7166666666667</v>
      </c>
      <c r="K234" s="34"/>
      <c r="L234" s="34">
        <f t="shared" si="58"/>
        <v>120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2025-06-23T20:36:41Z</cp:lastPrinted>
  <dcterms:created xsi:type="dcterms:W3CDTF">2022-05-16T14:23:56Z</dcterms:created>
  <dcterms:modified xsi:type="dcterms:W3CDTF">2025-06-23T20:38:33Z</dcterms:modified>
</cp:coreProperties>
</file>